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J:\sprawy komórek zaangażowanych we wdrażanie FUE\DOI\OIK\Komitet Sterujący\12.Sprawozdawczość z koordynacji\Sprawozdanie za 2020 r\robocze\! Sprawozdanie po uwagach\"/>
    </mc:Choice>
  </mc:AlternateContent>
  <xr:revisionPtr revIDLastSave="0" documentId="13_ncr:1_{8652DDCB-ACC5-4FA7-BD4A-F30D9D0F0616}" xr6:coauthVersionLast="46" xr6:coauthVersionMax="46" xr10:uidLastSave="{00000000-0000-0000-0000-000000000000}"/>
  <bookViews>
    <workbookView xWindow="-120" yWindow="-120" windowWidth="29040" windowHeight="15840" activeTab="5" xr2:uid="{00000000-000D-0000-FFFF-FFFF00000000}"/>
  </bookViews>
  <sheets>
    <sheet name="SL_alokacja" sheetId="6" r:id="rId1"/>
    <sheet name="SL_PD" sheetId="1" r:id="rId2"/>
    <sheet name="SL_REALIZACJA_K" sheetId="2" r:id="rId3"/>
    <sheet name="SL_REALIZACJA_P" sheetId="5" r:id="rId4"/>
    <sheet name="SL_projekty COVID" sheetId="7" r:id="rId5"/>
    <sheet name="SL_efekty i ewaluacje" sheetId="9" r:id="rId6"/>
  </sheets>
  <externalReferences>
    <externalReference r:id="rId7"/>
  </externalReferences>
  <definedNames>
    <definedName name="_xlnm._FilterDatabase" localSheetId="1" hidden="1">SL_PD!$A$6:$K$53</definedName>
    <definedName name="_xlnm._FilterDatabase" localSheetId="4" hidden="1">'SL_projekty COVID'!$A$4:$AD$232</definedName>
    <definedName name="_xlnm._FilterDatabase" localSheetId="2" hidden="1">SL_REALIZACJA_K!$A$5:$J$52</definedName>
    <definedName name="_xlnm.Print_Area" localSheetId="0">SL_alokacja!$A$1:$R$26</definedName>
    <definedName name="_xlnm.Print_Area" localSheetId="1">SL_PD!$A$1:$K$37</definedName>
    <definedName name="_xlnm.Print_Area" localSheetId="2">SL_REALIZACJA_K!$A$1:$N$44</definedName>
    <definedName name="_xlnm.Print_Area" localSheetId="3">SL_REALIZACJA_P!$A$1:$O$22</definedName>
    <definedName name="PO">'[1]Informacje ogólne'!$K$118:$K$154</definedName>
    <definedName name="skroty_PI" localSheetId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2" l="1"/>
  <c r="F39" i="2"/>
  <c r="I14" i="6" l="1"/>
  <c r="N14" i="6" s="1"/>
  <c r="I9" i="6"/>
  <c r="G15" i="6"/>
  <c r="AB85" i="7" l="1"/>
  <c r="AB84" i="7"/>
  <c r="AB83" i="7"/>
  <c r="AB82" i="7"/>
  <c r="AB81" i="7"/>
  <c r="AB80" i="7"/>
  <c r="AB79" i="7"/>
  <c r="AB78" i="7"/>
  <c r="AB77" i="7"/>
  <c r="AB76" i="7"/>
  <c r="AB75" i="7"/>
  <c r="AB74" i="7"/>
  <c r="AB73" i="7"/>
  <c r="AB72" i="7"/>
  <c r="AB71" i="7"/>
  <c r="AB70" i="7"/>
  <c r="AB69" i="7"/>
  <c r="AB68" i="7"/>
  <c r="AB67" i="7"/>
  <c r="AB66" i="7"/>
  <c r="AB65" i="7"/>
  <c r="AB64" i="7"/>
  <c r="AB63" i="7"/>
  <c r="AB62" i="7"/>
  <c r="AB61" i="7"/>
  <c r="AB60" i="7"/>
  <c r="AB59" i="7"/>
  <c r="AB58" i="7"/>
  <c r="AB57" i="7"/>
  <c r="AB56" i="7"/>
  <c r="AB55" i="7"/>
  <c r="AB54" i="7"/>
  <c r="AB53" i="7"/>
  <c r="AB52" i="7"/>
  <c r="AB51" i="7"/>
  <c r="AB50" i="7"/>
  <c r="AB49" i="7"/>
  <c r="AB48" i="7"/>
  <c r="AB47" i="7"/>
  <c r="AB46" i="7"/>
  <c r="AB45" i="7"/>
  <c r="AB44" i="7"/>
  <c r="AB43" i="7"/>
  <c r="AB42" i="7"/>
  <c r="AB41" i="7"/>
  <c r="AB40" i="7"/>
  <c r="AB39" i="7"/>
  <c r="AB38" i="7"/>
  <c r="AB37" i="7"/>
  <c r="AB36" i="7"/>
  <c r="AB35" i="7"/>
  <c r="AB34" i="7"/>
  <c r="AB33" i="7"/>
  <c r="AB32" i="7"/>
  <c r="AB31" i="7"/>
  <c r="AB30" i="7"/>
  <c r="AB29" i="7"/>
  <c r="AB28" i="7"/>
  <c r="AB27" i="7"/>
  <c r="AB26" i="7"/>
  <c r="AB25" i="7"/>
  <c r="AB24" i="7"/>
  <c r="AB23" i="7"/>
  <c r="AB22" i="7"/>
  <c r="AB21" i="7"/>
  <c r="AB20" i="7"/>
  <c r="AB19" i="7"/>
  <c r="AB18" i="7"/>
  <c r="AB17" i="7"/>
  <c r="AB16" i="7"/>
  <c r="AB15" i="7"/>
  <c r="AB14" i="7"/>
  <c r="AB13" i="7"/>
  <c r="AB12" i="7"/>
  <c r="AB11" i="7"/>
  <c r="AB10" i="7"/>
  <c r="AB9" i="7"/>
  <c r="AB8" i="7"/>
  <c r="AB7" i="7"/>
  <c r="I13" i="6" l="1"/>
  <c r="I12" i="6"/>
  <c r="I11" i="6"/>
  <c r="N12" i="6" l="1"/>
  <c r="I7" i="6"/>
  <c r="N7" i="6" s="1"/>
  <c r="I8" i="6"/>
  <c r="N8" i="6" s="1"/>
  <c r="N9" i="6"/>
  <c r="I10" i="6"/>
  <c r="N10" i="6" s="1"/>
  <c r="N11" i="6"/>
  <c r="N13" i="6"/>
  <c r="I15" i="6"/>
  <c r="N15" i="6" s="1"/>
</calcChain>
</file>

<file path=xl/sharedStrings.xml><?xml version="1.0" encoding="utf-8"?>
<sst xmlns="http://schemas.openxmlformats.org/spreadsheetml/2006/main" count="2619" uniqueCount="735">
  <si>
    <t>Nazwa Programu:</t>
  </si>
  <si>
    <t>Regionalny Program Operacyjny Województwa Śląskiego na lata 2014 – 2020</t>
  </si>
  <si>
    <t>Tabela 1: Alokacja w ramach  Regionalnego Programu Operacyjnego Województwa Śląskiego na lata 2014 - 2020 przeznaczona na obszar zdrowie</t>
  </si>
  <si>
    <t>Kwoty należy podać razem z rezerwą wykonania</t>
  </si>
  <si>
    <t>Działanie - kod</t>
  </si>
  <si>
    <t>Działanie - nazwa</t>
  </si>
  <si>
    <t>Poddziałanie - kod</t>
  </si>
  <si>
    <t>Poddziałanie - nazwa</t>
  </si>
  <si>
    <t>Kategoria interwencji</t>
  </si>
  <si>
    <t>Nr priorytetu inwestycyjnego</t>
  </si>
  <si>
    <t>Wsparcie UE [euro]</t>
  </si>
  <si>
    <t>Krajowe środki publiczne [euro]</t>
  </si>
  <si>
    <t>Krajowe środki prywatne [euro]</t>
  </si>
  <si>
    <t>Finansowanie ogółem [euro] 
Zgodnie z planami IP/IZ środki dedykowane wyłącznie obszarowi zdrowie 
- finansowanie ogółem [euro]</t>
  </si>
  <si>
    <t>Miejsce na komentarz (m.in. w zakresie ewentualnych zmian alokacji przy okazji zmian w RPO itp.)</t>
  </si>
  <si>
    <t>Zgodnie z planami IP/IZ środki dedykowane wyłącznie obszarowi zdrowie - wsparcie UE - EFRR [euro]</t>
  </si>
  <si>
    <t>Zgodnie z planami IP/IZ środki dedykowane wyłącznie obszarowi zdrowie - wsparcie UE - EFS [euro]</t>
  </si>
  <si>
    <t>Ogółem</t>
  </si>
  <si>
    <t>Zgodnie z planami IP/IZ środki dedykowane wyłącznie obszarowi zdrowie 
- budżet państwa [euro]</t>
  </si>
  <si>
    <r>
      <t>Zgodnie z planami IP/IZ środki dedykowane wyłącznie obszarowi zdrowie 
-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Arial"/>
        <family val="2"/>
        <charset val="238"/>
      </rPr>
      <t>budżet jst [euro]</t>
    </r>
  </si>
  <si>
    <t>Zgodnie z planami IP/IZ środki dedykowane wyłącznie obszarowi zdrowie 
- inne [euro]</t>
  </si>
  <si>
    <t>9 = [10+11+12]</t>
  </si>
  <si>
    <t>14 = [7+8+9+13]</t>
  </si>
  <si>
    <t>RPSL.02.01.00</t>
  </si>
  <si>
    <t>Wsparcie cyfrowych usług publicznych</t>
  </si>
  <si>
    <t>[brak]</t>
  </si>
  <si>
    <t>81, 101</t>
  </si>
  <si>
    <t>2c</t>
  </si>
  <si>
    <t>RPSL.08.03.00</t>
  </si>
  <si>
    <t>Poprawa dostępu do profilaktyki, diagnostyki i rehabilitacji leczniczej ułatwiającej pozostanie w zatrudnieniu i powrót do pracy</t>
  </si>
  <si>
    <t>RPSL.08.03.01</t>
  </si>
  <si>
    <t>Realizowanie aktywizacji zawodowej poprzez zapewnienie właściwej opieki zdrowotnej - ZIT</t>
  </si>
  <si>
    <t>8vi</t>
  </si>
  <si>
    <t>poddziałanie skasowane - wszystkie środki przesunięte do 8.3.2</t>
  </si>
  <si>
    <t>RPSL.08.03.02</t>
  </si>
  <si>
    <t>Realizowanie aktywizacji zawodowej poprzez zapewnienie właściwej opieki zdrowotnej - konkurs</t>
  </si>
  <si>
    <t>dodano środki z 8.3.1</t>
  </si>
  <si>
    <t>RPSL.09.02.00</t>
  </si>
  <si>
    <t>Dostępne i efektywne usługi społeczne i zdrowotne</t>
  </si>
  <si>
    <t>RPSL.09.02.01</t>
  </si>
  <si>
    <t>Rozwój usług społecznych i zdrowotnych - ZIT</t>
  </si>
  <si>
    <t>9iv</t>
  </si>
  <si>
    <t>RPSL.09.02.02</t>
  </si>
  <si>
    <t>Rozwój usług społecznych i zdrowotnych - RIT</t>
  </si>
  <si>
    <t>zmiana SZOOP - przesunięcie na 9.2.5</t>
  </si>
  <si>
    <t>RPSL.09.02.03</t>
  </si>
  <si>
    <t>Rozwój usług społecznych i zdrowotnych - OSI</t>
  </si>
  <si>
    <t>RPSL.09.02.06</t>
  </si>
  <si>
    <t>Rozwój usług zdrowotnych - konkurs</t>
  </si>
  <si>
    <t>RPSL.09.02.08</t>
  </si>
  <si>
    <t>Działania na rzecz ograniczania skutków wystąpienia zagrożenia epidemiologicznego wywołanego koronawirusem SARS-CoV-2 – tryb nadzwyczajny</t>
  </si>
  <si>
    <t>RPSL.10.01.00</t>
  </si>
  <si>
    <t>Infrastruktura ochrony zdrowia</t>
  </si>
  <si>
    <t>53, 101</t>
  </si>
  <si>
    <t xml:space="preserve">9a </t>
  </si>
  <si>
    <t>Tabela 2. Działania uzgodnione w Planie działań dla obszaru zdrowie w ramach Regionalnego Programu Operacyjnego</t>
  </si>
  <si>
    <t>Nr Priorytetu Inwestycyjnego</t>
  </si>
  <si>
    <t>Nr konkursu w PD/
Nr projektu pozakonkursowego  w PD</t>
  </si>
  <si>
    <t>konkurs/pozakonkursowy</t>
  </si>
  <si>
    <t>Nr narzędzia w Policy Paper</t>
  </si>
  <si>
    <t>Przedmiot konkursu/ Tytuł projektu pozakonkursowego</t>
  </si>
  <si>
    <t xml:space="preserve"> wkład UE [PLN]</t>
  </si>
  <si>
    <t>wkład krajowy [PLN]</t>
  </si>
  <si>
    <t>Planowany termin ogłoszenia konkursu/ złożenia wniosku o dofinansowanie dla projektu pozakonkursowego</t>
  </si>
  <si>
    <t>Uchwała KS</t>
  </si>
  <si>
    <t>Posiedzenie KS</t>
  </si>
  <si>
    <t>Rok, którego roku dot. PD</t>
  </si>
  <si>
    <t>PI 8vi</t>
  </si>
  <si>
    <t>RPOWSL.8.K.1</t>
  </si>
  <si>
    <t>K</t>
  </si>
  <si>
    <t>Narzędzie 3</t>
  </si>
  <si>
    <t>Opracowywanie programów zdrowotnych dot. rehabilitacji leczniczej, ułatwiających powroty do pracy i utrzymanie zatrudnienia we współpracy z pracodawcami</t>
  </si>
  <si>
    <t>II kwartał 2016 (maj)</t>
  </si>
  <si>
    <t>19/2016</t>
  </si>
  <si>
    <t>V posiedzenie KS</t>
  </si>
  <si>
    <t>RPOWSL.8.K.2</t>
  </si>
  <si>
    <t>Narzędzie 5</t>
  </si>
  <si>
    <t>Wdrażanie programów zdrowotnych w kierunku wczesnego wykrywania nowotworów m.in. jelita grubego, piersi, szyjki macicy (ZIT)</t>
  </si>
  <si>
    <t>III kwartał 2016 (sierpień)</t>
  </si>
  <si>
    <t>RPOWSL.8.K.3</t>
  </si>
  <si>
    <t xml:space="preserve"> Wdrażanie programów zdrowotnych w kierunku wczesnego wykrywania nowotworów m.in. jelita grubego, piersi, szyjki macicy (całe województwo)</t>
  </si>
  <si>
    <t>PI 9iv</t>
  </si>
  <si>
    <t>RPOWSL.9.K.1</t>
  </si>
  <si>
    <t>Narzędzie 18</t>
  </si>
  <si>
    <t xml:space="preserve"> Działania w zakresie deinstytucjonalizacji  usług zdrowotnych służących zachowaniu, ratowaniu, przywracaniu lub poprawie zdrowia osób zagrożonych ubóstwem lub wykluczeniem społecznym zgodnie z kierunkami określonymi w Wytycznych w zakresie zasad realizacji przedsięwzięć z udziałem środków EFS w obszarze zdrowia na lata 2014-2020 ( ZIT)</t>
  </si>
  <si>
    <t>II kwartał 2016 (kwiecień)</t>
  </si>
  <si>
    <t>RPOWSL.9.K.2</t>
  </si>
  <si>
    <t>1 Działania w zakresie deinstytucjonalizacji  usług zdrowotnych służących zachowaniu, ratowaniu, przywracaniu lub poprawie zdrowia osób zagrożonych ubóstwem lub wykluczeniem społecznym zgodnie z kierunkami określonymi w Wytycznych w zakresie zasad realizacji przedsięwzięć z udziałem środków EFS w obszarze zdrowia na lata 2014-2020 (RIT)</t>
  </si>
  <si>
    <t>RPOWSL.9.K.3</t>
  </si>
  <si>
    <t>1 Działania w zakresie deinstytucjonalizacji  usług zdrowotnych służących zachowaniu, ratowaniu, przywracaniu lub poprawie zdrowia osób zagrożonych ubóstwem lub wykluczeniem społecznym zgodnie z kierunkami określonymi w Wytycznych w zakresie zasad realizacji przedsięwzięć z udziałem środków EFS w obszarze zdrowia na lata 2014-2020 (całe województwo)</t>
  </si>
  <si>
    <t>PI 9a</t>
  </si>
  <si>
    <t>RPOWSL.10.K.1.</t>
  </si>
  <si>
    <t xml:space="preserve">Narzędzie 13, Narzędzie 16
</t>
  </si>
  <si>
    <t>przedmiotem konkursu będą projekty inwestycyjne ukierunkowane na poprawę jakości i dostępności do świadczeń ochrony zdrowia, polegające na pracach remontowo-budowlanych, zakupie aparatury, sprzętu medycznego i wyposażenia.</t>
  </si>
  <si>
    <t>I kwartał 2017</t>
  </si>
  <si>
    <t>86/2016</t>
  </si>
  <si>
    <t>XI posiedzenie KS</t>
  </si>
  <si>
    <t>RPOWSL.9.K.4</t>
  </si>
  <si>
    <t xml:space="preserve">Deinstytucjonalizacja usług zdrowotnych w ZIT </t>
  </si>
  <si>
    <t>RPOWSL.9.K.5</t>
  </si>
  <si>
    <t>Deinstytucjonalizacja usług zdrowotnych w RIT</t>
  </si>
  <si>
    <t>RPOWSL.9.K.6</t>
  </si>
  <si>
    <t>Deinstytucjonalizacja usług zdrowotnych w OSI Bytom</t>
  </si>
  <si>
    <t>RPOWSL.9.K.7</t>
  </si>
  <si>
    <t>Narzędzie 19</t>
  </si>
  <si>
    <t xml:space="preserve">Wdrażanie regionalnych programów zdrowotnych:
1) "Regionalny Program Zdrowotny Województwa Śląskiego na lata 2017-2020, w zakresie poprawy opieki nad matką i dzieckiem w kontekście budowania postaw świadomego rodzicielstwa oraz wczesnego wykrywania i leczenia wad rozwojowych u dzieci od okresu prenatalnego do trzeciego roku życia a także dzieci urodzonych przedwcześnie i po przebyciu niedotlenienia okołoporodowego."
2) "Program zdrowego kręgosłupa" Regionalny Program Zdrowotny Województwa Śląskiego na lata 2017-2021 w zakresie wczesnego wykrywania deformacji kręgosłupa u dzieci w wieku szkolnym oraz edukacja ergonomii w codziennym życiu dziecka </t>
  </si>
  <si>
    <t>RPOWSL.8.K.4</t>
  </si>
  <si>
    <t>Wczesne wykrywanie nowotworów: jelita grubego, piersi, szyjki macicy</t>
  </si>
  <si>
    <t>II kwartał 2017</t>
  </si>
  <si>
    <t>16/2017/XII</t>
  </si>
  <si>
    <t>XII posiedzenie KS</t>
  </si>
  <si>
    <t>RPOWSL.9.K.8</t>
  </si>
  <si>
    <t>Deinstytucjonalizacja usług zdrowotnych - konkurs</t>
  </si>
  <si>
    <t>RPOWSL.8.K.5</t>
  </si>
  <si>
    <t>Wczesne wykrywanie nowotworów: jelita grubego, piersi, szyjki macicy - ZIT</t>
  </si>
  <si>
    <t>III kwartał 2017</t>
  </si>
  <si>
    <t>38/2017/XIII</t>
  </si>
  <si>
    <t>XIII posiedzenie KS</t>
  </si>
  <si>
    <t>RPOWSL.8.K.6</t>
  </si>
  <si>
    <t>Narzędzie 2</t>
  </si>
  <si>
    <t>Wdrażanie programów zdrowotnych dotyczących chorób będącym istotnym problemem zdrowotnym regionu:
Regionalny program przeciwdziałania nadwadze, otyłości i cukrzycy w województwie śląskim na lata 2017-2020</t>
  </si>
  <si>
    <t>RPOWSL.9.K.12</t>
  </si>
  <si>
    <t>Deinstytucjonalizacja usług zdrowotnych w ZIT</t>
  </si>
  <si>
    <t>3/2018/O</t>
  </si>
  <si>
    <t>tryb obiegowy</t>
  </si>
  <si>
    <t>RPOWSL.9.K.9</t>
  </si>
  <si>
    <t>RPOWSL.9.K.10</t>
  </si>
  <si>
    <t>RPOWSL.9.K.11</t>
  </si>
  <si>
    <t>Narzędzie 18, Narzędzie 19</t>
  </si>
  <si>
    <t>Wdrażanie regionalnych programów zdrowotnych</t>
  </si>
  <si>
    <t>III kwartał 2018</t>
  </si>
  <si>
    <t>PI 2c</t>
  </si>
  <si>
    <t>RPOWSL.2.P.1 (RPOWSL.2.P.2, RPOWSL.2.P.3)</t>
  </si>
  <si>
    <t>P</t>
  </si>
  <si>
    <t>Narzędzie 26, Narzędzie 27</t>
  </si>
  <si>
    <t>Śląska Cyfrowa Platforma Medyczna eCareMed - Telemedycyna i eksploracja danych medycznych (wraz z zadaniem pn. włączenie usług teleonkologii Uniwersyteckiego Centrum Klinicznego do Śląskiej Cyfrowej Platformy Medycznej eCareMed oraz z zadaniem pn. włączenie telekardiologii i teleneurologii Górnośląskiego Centrum Medycznego im. Prof. L. Gieca do Śląskiej Cyfrowej Platformy Medycznej eCareMed)</t>
  </si>
  <si>
    <t>I kw. 2018</t>
  </si>
  <si>
    <t>10/2018/XVI</t>
  </si>
  <si>
    <t>XVI posiedzenie KS</t>
  </si>
  <si>
    <t>RPOWSL.8.K.7</t>
  </si>
  <si>
    <t>Wdrażanie programów zdrowotnych dot. rehabilitacji leczniczej, ułatwiających powroty do pracy i utrzymanie zatrudnienia we współpracy z pracodawcami:Regionalny program rehabilitacji osób z chorobami przewlekłymi układu kostno-stawowego i mięśniowego na lata 2019-2022</t>
  </si>
  <si>
    <t>IV kwartał 2018</t>
  </si>
  <si>
    <t>36/2018/XVII</t>
  </si>
  <si>
    <t>XVII posiedzenie KS</t>
  </si>
  <si>
    <t>RPOWSL.8.K.8</t>
  </si>
  <si>
    <t>Wdrażanie programów zdrowotnych dot. rehabilitacji leczniczej, ułatwiających powroty do pracy i utrzymanie zatrudnienia we współpracy z pracodawcami: Regionalny program rehabilitacji osób z chorobami układu krążenia na lata 2019-2022</t>
  </si>
  <si>
    <t>II kwartał 2019</t>
  </si>
  <si>
    <t>RPOWSL.8.K.9</t>
  </si>
  <si>
    <t>Wdrażanie programów zdrowotnych dot. rehabilitacji leczniczej, ułatwiających powroty do pracy i utrzymanie zatrudnienia we współpracy z pracodawcami: Regionalny program rehabilitacji osób z zapalnymi chorobami układu kostno-stawowego i mięśniowego na lata 2019-2022</t>
  </si>
  <si>
    <t>RPOWSL.8.K.10</t>
  </si>
  <si>
    <t>Wdrażanie programów zdrowotnych dot. rehabilitacji leczniczej, ułatwiających powroty do pracy i utrzymanie zatrudnienia we współpracy z pracodawcami: Regionalny program rehabilitacji oddechowej jako droga powrotu do aktywności zawodowej i społecznej na lata 2019-2022</t>
  </si>
  <si>
    <t>I kwartał 2019</t>
  </si>
  <si>
    <t>RPOWSL.8.K.11</t>
  </si>
  <si>
    <t>Wdrażanie programów zdrowotnych dot. rehabilitacji leczniczej, ułatwiających powroty do pracy i utrzymanie zatrudnienia we współpracy z pracodawcami: Regionalny program rehabilitacji osób z zaburzeniami psychicznymi spowodowanymi używaniem alkoholu oraz innych substancji psychoaktywnych na lata 2019-2022</t>
  </si>
  <si>
    <t>III kwartał 2019</t>
  </si>
  <si>
    <t>RPOWSL.8.K.12</t>
  </si>
  <si>
    <t>Wdrażanie programów zdrowotnych dot. rehabilitacji leczniczej, ułatwiających powroty do pracy i utrzymanie zatrudnienia we współpracy z pracodawcami: Regionalny program rehabilitacji  osób chorych na nowotwory  układu pokarmowego na lata 2019-2022</t>
  </si>
  <si>
    <t>II kwartał 2020</t>
  </si>
  <si>
    <t>RPOWSL.8.K.13</t>
  </si>
  <si>
    <t>Wdrażanie programów zdrowotnych dot. rehabilitacji leczniczej, ułatwiających powroty do pracy i utrzymanie zatrudnienia we współpracy z pracodawcami: Regionalny program rehabilitacji osób z zaburzeniami psychicznymi afektywnymi oraz nerwicowymi na lata 2019-2022</t>
  </si>
  <si>
    <t>8.K.14</t>
  </si>
  <si>
    <t>68/2018/XIX</t>
  </si>
  <si>
    <t>XIX posiedzenie KS</t>
  </si>
  <si>
    <t>9.K.13</t>
  </si>
  <si>
    <t>9.K.14</t>
  </si>
  <si>
    <t>Deinstytucjonalizacja usług zdrowotnych w RIT Południowy</t>
  </si>
  <si>
    <t>IV kwartał 2019</t>
  </si>
  <si>
    <t>9.K.16</t>
  </si>
  <si>
    <t>Deinstytucjonalizacja usług zdrowotnych w RIT Zachodni</t>
  </si>
  <si>
    <t>9.K.18</t>
  </si>
  <si>
    <t>RPOWSL.9.K.19</t>
  </si>
  <si>
    <t>Wdrażanie regionalnych programów zdrowotnych w zakresie  profilaktyki nadwagi i otyłości wśród dzieci w wieku przedszkolnym.</t>
  </si>
  <si>
    <t>18/2019/XX</t>
  </si>
  <si>
    <t>XX posiedzenie KS</t>
  </si>
  <si>
    <t>RPOWSL.2.K.1</t>
  </si>
  <si>
    <t>Narzędzie 26_x000D_, Narzędzie 27</t>
  </si>
  <si>
    <t>konkurs z Działania 2.1 Wsparcie rozwoju cyfrowych usług publicznych, 3 typ projektu: Tworzenie systemów i aplikacji przyczyniających się do zwiększenia dostępu do cyfrowych usług publicznych z obszaru e-zdrowia.</t>
  </si>
  <si>
    <t>I kwartał 2020</t>
  </si>
  <si>
    <t>27/2019/XXI</t>
  </si>
  <si>
    <t>XXI posiedzenie KS</t>
  </si>
  <si>
    <t>RPOWSL.2.P.5</t>
  </si>
  <si>
    <t>eCareMed - Upowszechnienie Elektronicznej Dokumentacji Medycznej oraz wdrożenie nowoczesnych e - Usług medycznych w Szpitalu Wojewódzkim w Bielsku-Białej</t>
  </si>
  <si>
    <t>RPOWSL.2.P.6</t>
  </si>
  <si>
    <t xml:space="preserve"> eCareMed - eZdrowie w Szpitalu Specjalistycznym Nr 2 w Bytomiu</t>
  </si>
  <si>
    <t>RPOWSL.2.P.7</t>
  </si>
  <si>
    <t>eCareMed - rozwój cyfrowych usług medycznych w Wojewódzkim Szpitalu Specjalistycznym Nr. 4 w Bytomiu</t>
  </si>
  <si>
    <t>RPOWSL.2.P.8</t>
  </si>
  <si>
    <t>eCareMed - Wdrożenie e-usług w Wojewódzkim Szpitalu Specjalistycznym im. NMP 
w Częstochowie</t>
  </si>
  <si>
    <t>RPOWSL.2.P.9</t>
  </si>
  <si>
    <t xml:space="preserve"> eCareMed - rozwój cyfrowych usług medycznych w Wojewódzkim Szpitalu Specjalistycznym Nr 2 w Jastrzębiu-Zdroju</t>
  </si>
  <si>
    <t>RPOWSL.2.P.10</t>
  </si>
  <si>
    <t>eCareMed – Wdrożenie kompleksowego systemu e-usług oraz elektronicznej dokumentacji medycznej w Katowickim Centrum Onkologii</t>
  </si>
  <si>
    <t>RPOWSL.2.P.11</t>
  </si>
  <si>
    <t>eCareMed - elektroniczna dokumentacja medyczna oraz e-usługi w celu wsparcia procesów akredytacyjnych w SP ZOZ WSS nr 3 w Rybniku</t>
  </si>
  <si>
    <t>RPOWSL.2.P.12</t>
  </si>
  <si>
    <t>eCareMed - elektroniczna dokumentacja medyczna oraz e-usługi w drodze do akredytacji 
Szpitala Wielospecjalistycznego w Jaworznie</t>
  </si>
  <si>
    <t>RPOWSL.2.P.13</t>
  </si>
  <si>
    <t xml:space="preserve"> eCareMed - rozwój cyfrowych usług medycznych w Centrum Leczenia Oparzeń im. dr. Stanisława Sakiela w Siemianowicach Śląskich</t>
  </si>
  <si>
    <t>RPOWSL.2.P.14</t>
  </si>
  <si>
    <t xml:space="preserve"> eCareMed - rozwój cyfrowych usług medycznych w Samodzielnym Publicznym Wojewódzkim Szpitalu Chirurgii Urazowej im. dr. Janusza Daaba w Piekarach Śląskich</t>
  </si>
  <si>
    <t>RPOWSL.2.P.15</t>
  </si>
  <si>
    <t>eCareMed - rozwój cyfrowych usług medycznych w Wojewódzkim Szpitalu Specjalistycznym nr 5 im. św. Barbary w Sosnowcu</t>
  </si>
  <si>
    <t>RPOWSL.9.K.20</t>
  </si>
  <si>
    <t>Deinstytucjonalizacja usług zdrowotnych</t>
  </si>
  <si>
    <t>RPOWSL.8.K.15</t>
  </si>
  <si>
    <t>Wczesne wykrywanie nowotworów: jelita grubego</t>
  </si>
  <si>
    <t>Tabela 3. Wykaz naborów konkursowych realizowanych w ramach RPO dotyczących obszaru zdrowia.</t>
  </si>
  <si>
    <t>Numer naboru z 
SL 2014</t>
  </si>
  <si>
    <t>nr naboru w Planie działań uzgodnionym na Komitecie Sterującym ds. koordynacji interwencji EFSI w sekotrze zdrowia [jeśli uzgadniano na KS]</t>
  </si>
  <si>
    <t>Link do naboru - na stronie www.funduszeeuropejskie.gov.pl</t>
  </si>
  <si>
    <t>Budżet naboru 
UE</t>
  </si>
  <si>
    <t>Budżet naboru 
wkład krajowy</t>
  </si>
  <si>
    <t>Budżet naboru 
ogółem</t>
  </si>
  <si>
    <t>Czy nabór poświęcony tylko obszarowi zdrowie? [T/N]</t>
  </si>
  <si>
    <t>Jeżeli w kolumnie 7 wskazano NIE  - czy wyodrębniono odrębą alokację w ramach naboru na obszar zdrowia? Jeśli tak proszę podać:
- budżet naboru -UE
- budżet naboru - wkład krajowy
budżet naboru - ogółem</t>
  </si>
  <si>
    <t>Liczba umów o dofinansowanie zawartych od uruchomienia programu (nie wliczając rozwiązanych umów)</t>
  </si>
  <si>
    <t>Wydatki ogółem w ramach zawartych umów o dofinansowanie</t>
  </si>
  <si>
    <t>Wydatki kwalifikowalne w ramach zawartych umów o dofinansownie</t>
  </si>
  <si>
    <t>Wkład UE w ramach zawartych umów o dofinansowanie</t>
  </si>
  <si>
    <t>RPSL.08.03.01-IZ.01-24-085/16</t>
  </si>
  <si>
    <t>T</t>
  </si>
  <si>
    <t>RPSL.08.03.01-IZ.01-24-196/17</t>
  </si>
  <si>
    <t>RPSL.08.03.01-IZ.01-24-242/18</t>
  </si>
  <si>
    <t>RPSL.08.03.02-IZ.01-24-074/16</t>
  </si>
  <si>
    <t>RPSL.08.03.02-IZ.01-24-086/16</t>
  </si>
  <si>
    <t>RPSL.08.03.02-IZ.01-24-145/17</t>
  </si>
  <si>
    <t>RPSL.08.03.02-IZ.01-24-159/17</t>
  </si>
  <si>
    <t>RPSL.08.03.02-IZ.01-24-195/17</t>
  </si>
  <si>
    <t>RPSL.08.03.02-IZ.01-24-206/17</t>
  </si>
  <si>
    <t>RPSL.08.03.02-IZ.01-24-232/18</t>
  </si>
  <si>
    <t>RPSL.08.03.02-IZ.01-24-241/18</t>
  </si>
  <si>
    <t>RPSL.08.03.02-IZ.01-24-297/18</t>
  </si>
  <si>
    <t>RPSL.09.02.01-IZ.01-24-147/17</t>
  </si>
  <si>
    <t>N</t>
  </si>
  <si>
    <t>Nie wyodrębniono odrębnej alokacji w ramach naboru na obszar zdrowia.</t>
  </si>
  <si>
    <t>RPSL.09.02.01-IZ.01-24-059/16</t>
  </si>
  <si>
    <t>RPSL.09.02.01-IZ.01-24-229/18</t>
  </si>
  <si>
    <t>RPSL.09.02.02-IZ.01-24-149/17</t>
  </si>
  <si>
    <t>RPSL.09.02.02-IZ.01-24-148/17</t>
  </si>
  <si>
    <t>RPSL.09.02.02-IZ.01-24-150/17</t>
  </si>
  <si>
    <t>RPSL.09.02.02-IZ.01-24-061/16</t>
  </si>
  <si>
    <t>RPSL.09.02.02-IZ.01-24-060/16</t>
  </si>
  <si>
    <t>RPSL.09.02.02-IZ.01-24-062/16</t>
  </si>
  <si>
    <t>RPSL.09.02.02-IZ.01-24-212/17</t>
  </si>
  <si>
    <t>RPSL.09.02.02-IZ.01-24-230/18</t>
  </si>
  <si>
    <t>RPSL.09.02.02-IZ.01-24-231/18</t>
  </si>
  <si>
    <t>RPSL.09.02.03-IZ.01-24-198/17</t>
  </si>
  <si>
    <t>RPSL.09.02.03-IZ.01-24-252/18</t>
  </si>
  <si>
    <t>RPSL.09.02.06-IZ.01-24-079/16</t>
  </si>
  <si>
    <t>RPSL.09.02.06-IZ.01-24-165/17</t>
  </si>
  <si>
    <t>RPSL.09.02.06-IZ.01-24-183/17</t>
  </si>
  <si>
    <t>RPSL.09.02.06-IZ.01-24-184/17</t>
  </si>
  <si>
    <t>RPSL.09.02.06-IZ.01-24-261/18</t>
  </si>
  <si>
    <t>RPSL.09.02.06-IZ.01-24-267/18</t>
  </si>
  <si>
    <t>RPSL.09.02.06-IZ.01-24-268/18</t>
  </si>
  <si>
    <t>RPSL.10.01.00-IZ.01-24-153/17</t>
  </si>
  <si>
    <t>RPOWSL.10.K.1</t>
  </si>
  <si>
    <t>RPSL.08.03.02-IZ.01-24-304/19</t>
  </si>
  <si>
    <t>RPOWSL.8.K.14</t>
  </si>
  <si>
    <t>RPSL.08.03.02-IZ.01-24-305/19</t>
  </si>
  <si>
    <t>RPSL.08.03.02-IZ.01-24-311/19</t>
  </si>
  <si>
    <t>RPSL.08.03.02-IZ.01-24-325/19</t>
  </si>
  <si>
    <t>RPSL.08.03.02-IZ.01-24-336/19</t>
  </si>
  <si>
    <t>RPSL.09.02.01-IZ.01-24-301/19</t>
  </si>
  <si>
    <t>RPOWSL.9.K.13</t>
  </si>
  <si>
    <t>RPSL.09.02.02-IZ.01-24-302/19</t>
  </si>
  <si>
    <t>RPOWSL.9.K.14</t>
  </si>
  <si>
    <t>RPSL.09.02.02-IZ.01-24-303/19</t>
  </si>
  <si>
    <t>RPOWSL.9.K.16</t>
  </si>
  <si>
    <t>RPSL.09.02.06-IZ.01-24-322/19</t>
  </si>
  <si>
    <t>RPOWSL.9.K.18</t>
  </si>
  <si>
    <t>RPSL.09.02.06-IZ.01-24-348/19</t>
  </si>
  <si>
    <t>RPSL.09.02.06-IZ.01-24-349/19</t>
  </si>
  <si>
    <t>RPSL.08.03.02-IZ.01-24-388/20</t>
  </si>
  <si>
    <t>konkurs zakończony - brak złożonych projektów</t>
  </si>
  <si>
    <t>Tabela 4. Wykaz projektów pozakonkursowych realizowanych w ramach RPO dotyczących obszaru zdrowia.</t>
  </si>
  <si>
    <t>Numer projektu z 
SL 2014</t>
  </si>
  <si>
    <t>Link do naboru - na stronie www.funduszeeuropejskie.gov.pl - [jeśli dotyczy]</t>
  </si>
  <si>
    <t xml:space="preserve">Nazwa Beneficjenta </t>
  </si>
  <si>
    <t>Tytuł projektu</t>
  </si>
  <si>
    <t>Data złożenia wniosku o dofinansowanie</t>
  </si>
  <si>
    <t>Data zawarcia umowy o dofinansowanie</t>
  </si>
  <si>
    <t>Wydatki ogółem [PLN]</t>
  </si>
  <si>
    <t>Wydatki kwalifikowalne [PLN]</t>
  </si>
  <si>
    <t>Wkład UE [PLN]</t>
  </si>
  <si>
    <t>WND-RPSL.02.01.00-24-0201/18</t>
  </si>
  <si>
    <t>http://www.funduszeeuropejskie.gov.pl/nabory/21-wsparcie-rozwoju-cyfrowych-uslug-publicznych22817/</t>
  </si>
  <si>
    <t>RPOWSL.2.P.1</t>
  </si>
  <si>
    <t>Śląski Uniwersytet Medyczny w Katowicach (Lider) Partnerzy: 
1. Śląskie Centrum Chorób Serca; 
2. Zagłębiowskie Centrum Onkologii  - Szpital Specjalistyczny im. Sz. Starskiewicza w Dąbrowie Górniczej; 
3. Instytut Onkologii im. Marii Skłodowskiej Curie  - Oddział w Gliwicach 
4. Beskidzkie Centrum Onkologii.</t>
  </si>
  <si>
    <t>Śląska Cyfrowa Platforma Medyczna eCareMed - Telemedycyna i eksploracja danych medycznych</t>
  </si>
  <si>
    <t>Zadanie będzie realizowane w ramach projektu „Śląska Cyfrowa Platforma Medyczna eCareMed - Telemedycyna i eksploracja danych medycznych”</t>
  </si>
  <si>
    <t>RPOWSL.2.P.2</t>
  </si>
  <si>
    <t>Uniwersyteckie Centrum Kliniczne im. Prof. K. Gibińskiego Śląskiego Uniwersytetu Medycznego w Katowicach</t>
  </si>
  <si>
    <t>Włączenie usług teleonkologii Uniwersyteckiego Centrum Klinicznego do Śląskiej Cyfrowej Platformy Medycznej eCareMed</t>
  </si>
  <si>
    <t> </t>
  </si>
  <si>
    <t>RPOWSL.2.P.3</t>
  </si>
  <si>
    <t>Samodzielny Publiczny Szpital Kliniczny Nr 7 Śląskiego Uniwersytetu Medycznego w Katowicach Górnośląskie Centrum Medyczne im. prof. Leszka Gieca</t>
  </si>
  <si>
    <t>Włączenie usług telekardiologii i teleneurologii Górnośląskiego Centrum Medycznego im. prof.. L. Gieca do Śląskiej Cyfrowej Platformy Medycznej eCareMed</t>
  </si>
  <si>
    <t>WND-RPSL.02.01.00-24-06D4/19</t>
  </si>
  <si>
    <t>https://www.funduszeeuropejskie.gov.pl/nabory/21-wsparcie-rozwoju-cyfrowych-uslug-publicznych-35219/</t>
  </si>
  <si>
    <t>Szpital Wojewódzki w Bielsku-Białej</t>
  </si>
  <si>
    <t>WND-RPSL.02.01.00-24-06DD/19</t>
  </si>
  <si>
    <t>Szpital Specjalistyczny Nr 2 w Bytomiu</t>
  </si>
  <si>
    <t>eCareMed - eZdrowie w Szpitalu Specjalistycznym Nr 2 w Bytomiu</t>
  </si>
  <si>
    <t>WND-RPSL.02.01.00-24-06DC/19</t>
  </si>
  <si>
    <t>Samodzielny Publiczny Zakład Opieki Zdrowotnej Wojewódzki Szpital Specjalistyczny Nr 4 w Bytomiu</t>
  </si>
  <si>
    <t>WND-RPSL.02.01.00-24-06H6/19</t>
  </si>
  <si>
    <t>eCareMed - Wdrożenie e-usług w Wojewódzkim Szpitalu Specjalistycznym im. NMP w Częstochowie</t>
  </si>
  <si>
    <t>Wojewódzki Szpital Specjalistyczny im. Najświętszej Maryi panny w Częstochowie</t>
  </si>
  <si>
    <t>WND-RPSL.02.01.00-24-06C4/19</t>
  </si>
  <si>
    <t>eCareMed - rozwój cyfrowych usług medycznych w Wojewódzkim Szpitalu Specjalistycznym nr 2 w Jastrzębiu-Zdroju</t>
  </si>
  <si>
    <t>Wojewódzki Szpital Specjalistyczny Nr 2 w Jastrzębiu-Zdroju</t>
  </si>
  <si>
    <t>WND-RPSL.02.01.00-24-06H5/19</t>
  </si>
  <si>
    <t>Katowickie Centrum Onkologii</t>
  </si>
  <si>
    <t>WND-RPSL.02.01.00-24-06D6/19</t>
  </si>
  <si>
    <t>SP ZOZ WSS nr 3 w Rybniku, 44-200 Rybnik, ul. Energetyków 46</t>
  </si>
  <si>
    <t>WND-RPSL.02.01.00-24-06D1/19</t>
  </si>
  <si>
    <t>eCareMed - elektroniczna dokumentacja medyczna oraz e-usługi w drodze do akredytacji Szpitala Wielospecjalistycznego w Jaworznie</t>
  </si>
  <si>
    <t>SP ZOZ Szpital Wielospecjalistycny w Jaworznie 43-600 Jaworzno, ul. Chełmońskiego 28</t>
  </si>
  <si>
    <t>WND-RPSL.02.01.00-24-06H3/19</t>
  </si>
  <si>
    <t>eCareMed - rozwój cyfrowych usług medycznych w Centrum Leczenia Oparzeń im. dr. Stanisława Sakiela w Siemianowicach Śląskich</t>
  </si>
  <si>
    <t>Centrum Leczenia Oparzeń im. dr. Stanisława Sakiela w Siemianowicach Śląskich</t>
  </si>
  <si>
    <t>WND-RPSL.02.01.00-24-06C2/19</t>
  </si>
  <si>
    <t>eCareMed - rozwój cyfrowych usług medycznych w Samodzielnym Publicznym Wojewódzkim Szpitalu Chirurgii Urazowej im. dr. Janusza Daaba w Piekarach Śląskich</t>
  </si>
  <si>
    <t>Samodzielny Publiczny Wojewódzki Szpital Chirurgii Urazowej im. dr. Janusza Daaba w Piekarach Śląskich</t>
  </si>
  <si>
    <t>WND-RPSL.02.01.00-24-06CH/19</t>
  </si>
  <si>
    <t>Wojewódzki Szpital Specjalistyczny nr 5 im. św. Barbary w Sosnowcu</t>
  </si>
  <si>
    <t xml:space="preserve">Tabela 5. Wykaz działań na rzecz COVID-19 na podstawie informacji przekazanych do SKS </t>
  </si>
  <si>
    <t>Województwo/ POWER/ POIiŚ</t>
  </si>
  <si>
    <t>Nr PI</t>
  </si>
  <si>
    <t>Konkurs/
projekt pozakonkursowy</t>
  </si>
  <si>
    <t>Czy działanie stanowi zmianę  uzgodnionego na forum KS konkursu /projektu pozakonkursowego</t>
  </si>
  <si>
    <t>Nr konkursu w PD/
Nr projektu pozakonkursowego  w PD (o ile dotyczy)</t>
  </si>
  <si>
    <t>Nr uchwały (o ile dotyczy)</t>
  </si>
  <si>
    <t>Nazwa beneficjenta</t>
  </si>
  <si>
    <t>Miasto beneficjenta</t>
  </si>
  <si>
    <t xml:space="preserve">Ew. partnerzy </t>
  </si>
  <si>
    <t>Miasto partnerów (gdzie udzielane świadczenia)</t>
  </si>
  <si>
    <t>Podmioty, do których skierowanych jest projekt (jeżeli inne niż beneficjent i nie są partnerami)</t>
  </si>
  <si>
    <t>Miasto podmiotów, do których skierowany jest projekt</t>
  </si>
  <si>
    <t>Planowana całkowita alokacja [PLN]</t>
  </si>
  <si>
    <t>Planowana alokacja [PLN] przeznaczona na  działania służące zwalczaniu COVID-19</t>
  </si>
  <si>
    <t>Główne działania służące zwalczaniu COVID-19</t>
  </si>
  <si>
    <t>Czy przewidziano: roboty budowlane / roboty remontowe</t>
  </si>
  <si>
    <t xml:space="preserve">Czy przewidziano: 
zakup respiratorów </t>
  </si>
  <si>
    <t>Czy przewidziano: zakup innego sprzętu /aparatury</t>
  </si>
  <si>
    <t xml:space="preserve">Czy przewidziano: zakup środków ochronnych/ dezynfekujących </t>
  </si>
  <si>
    <t>Czy uzgodniono z wojewodą</t>
  </si>
  <si>
    <t>Status projektu (zakończony, w trakcie realizacji, w przygotowaniu)</t>
  </si>
  <si>
    <t>Dodatkowe informacje</t>
  </si>
  <si>
    <t>w przygotowaniu</t>
  </si>
  <si>
    <t>Tak/Nie</t>
  </si>
  <si>
    <t>liczba respiratorów</t>
  </si>
  <si>
    <t>w trakcie realizacji</t>
  </si>
  <si>
    <t>zakończony</t>
  </si>
  <si>
    <t>Śląskie</t>
  </si>
  <si>
    <t>9a</t>
  </si>
  <si>
    <t>nabór nadzwyczajny</t>
  </si>
  <si>
    <t>Nie</t>
  </si>
  <si>
    <t>Wojewódzki Szpital Specjalistyczny im. NMP w Częstochowie</t>
  </si>
  <si>
    <t>Częstochowa</t>
  </si>
  <si>
    <t>Wsparcie Wojewódzkiego Szpitala Specjalistycznego im. NMP w Częstochowie w przeciwdziałaniu rozprzestrzeniania się COVID-19 - zakupy, wyposażenie i modernizacja infrastruktury szpitalnej, środki dezynfekcyjne i urządzenia do dezynfekcji</t>
  </si>
  <si>
    <t xml:space="preserve">Zakup aparatury medycznej i diagnostycznej, sprzętu komputerowego, środków i sprzętu do dezynfekcji, prace remontowo-budowlane, zakup ambulansów </t>
  </si>
  <si>
    <t>Tak</t>
  </si>
  <si>
    <t>Szpital Specjalistyczny w Chorzowie</t>
  </si>
  <si>
    <t>Chorzów</t>
  </si>
  <si>
    <t>Modernizacja Oddziału Obserwacyjno-Zakaźnego, Hepatologii Zakaźnej i Nabytych Niedoborów Odporności Kliniczny Szpitala Specjalistycznego w Chorzowie wraz z modernizacją pomieszczeń laboratorium i jego wyposażenia oraz zapewnienie indywidualnej ochrony osobistej wszystkich pracowników Szpitala.</t>
  </si>
  <si>
    <t>Zakup aparatury diagnostycznej, ambulansów, sprzętu do dezynfekcji, środków ochrony osobistej</t>
  </si>
  <si>
    <t>Szpital Specjalistyczny nr 1 w Bytomiu</t>
  </si>
  <si>
    <t>Bytom</t>
  </si>
  <si>
    <t>Zakup aparatu RTG dla Szpitala Specjalistycznego nr 1 w Bytomiu</t>
  </si>
  <si>
    <t>Zakaup aparatu RTG</t>
  </si>
  <si>
    <t>Zespół Zakładów Opieki Zdrowotnej w Cieszynie</t>
  </si>
  <si>
    <t>Cieszyn</t>
  </si>
  <si>
    <t>Doposażenie ZZOZ w Cieszynie w sprzęt medyczny i komputerowy, środki ochrony osobistej niezbędne do leczenia pacjentów w stanie nagłego zagrożenia życia wynikającego z zaostrzenia choroby COVID-19 oraz pacjentów zakażonych wirusem SARS-CoV-2</t>
  </si>
  <si>
    <t>Zakup aparatury medycznej i diagnostycznej, testów, sprzętu komputerowego, środków ochrony osobistej, prace remontowo-budowlane, prowadzenie infolinii dla pacjetów i  porad psychologicznych, koordynowanie opieki  w szpitalu</t>
  </si>
  <si>
    <t xml:space="preserve">Szpital Powiatowy w Zawierciu </t>
  </si>
  <si>
    <t>Zawiercie</t>
  </si>
  <si>
    <t>Przeciwdziałanie rozprzestrzeniania się COVID-19 poprzez doposażenie Szpitala Powiatowego w Zawierciu w sprzęt medyczny i specjalistyczny</t>
  </si>
  <si>
    <t>Zakup aparatury medycznej i diagnostycznej, sprzętu komputerowego, ambulansów</t>
  </si>
  <si>
    <t>Zakończony</t>
  </si>
  <si>
    <t>Szpital Rejonowy im. dr Józefa Rostka w Raciborzu</t>
  </si>
  <si>
    <t>Racibórz</t>
  </si>
  <si>
    <t>Wsparcie podmiotów leczniczych z terenu województwa śląskiego w przeciwdziałaniu rozprzestrzeniania się COVID-19. - RPO WSL 2014-2020 dla Szpitala Rejonowego im dr Józefa Rostka w Raciborzu</t>
  </si>
  <si>
    <t>Zakup aparatury medycznej, sprzętu komputerowego, ambulansów, środków i sprzętu do dezynfekcji, prace remontowo-budowlane</t>
  </si>
  <si>
    <t>Megrez sp. Z o.o.</t>
  </si>
  <si>
    <t>Tychy</t>
  </si>
  <si>
    <t>Razem powstrzymamy koronawirusa</t>
  </si>
  <si>
    <t>Zakup aparatury medycznej, sprzętu komputerowego, środków ochrony osobistej</t>
  </si>
  <si>
    <t>Samodzielny Publiczny Zakład Opieki Zdrowotnej Wojewódzki Szpital Specjalistyczny nr 3 w Rybniku</t>
  </si>
  <si>
    <t>Rybnik</t>
  </si>
  <si>
    <t>Zakup aparatury i sprzętu medycznego, urządzeń do dezynfekcji, testów, odczynników diagnostycznych i pozostałych oraz modernizacja infrastruktury SP ZOZ Wojewódzkim Szpitalu Specjalistycznym nr 3 w Rybniku w celu przeciwdziałania rozprzestrzenianiu się COVID-19</t>
  </si>
  <si>
    <t>Zakup aparatury medycznej, środków i sprzętu do dezynfekcji, testów i odczynników</t>
  </si>
  <si>
    <t>Szpital Wojewódzki w Bielsku Białej</t>
  </si>
  <si>
    <t>Bielsko-Biała</t>
  </si>
  <si>
    <t>Przebudowa i zakup sprzętu medycznego oraz urządzeń do dezynfekcji i sterylizacji dla Szpitala Wojewódzkiego w Bielsku-Białej w celu ograniczenia rozprzestrzeniania się wirusa COVID-19.</t>
  </si>
  <si>
    <t>Zakup aparatury medycznej, sprzętu do dezynfekcji, prace remontowo-budowlane</t>
  </si>
  <si>
    <t>Wojewódzki Szpital Specjalistyczny nr 5 im. Św. Barbary w Sosnowcu</t>
  </si>
  <si>
    <t>Sosnowiec</t>
  </si>
  <si>
    <t>Zakup sprzętu medycznego, zakup wyposażenia oddziałów szpitalnych, zakup ambulansu, zakup sprzętu komputerowego, zakup urządzeń do dezynfekcji i środków dezynfekcyjnych</t>
  </si>
  <si>
    <t>Zakup aparatury medycznej, środków i sprzętu do dezynfekcji, ambulansów, sprzętu komputerowego</t>
  </si>
  <si>
    <t>Wojewódzki Szpital Specjalistyczny nr 2 w Jastrzębiu Zdroju</t>
  </si>
  <si>
    <t>Jastrzębie-Zdrój</t>
  </si>
  <si>
    <t>Działania w WSS Nr 2  w Jastrzębiu-Zdroju w celu ograniczenia epidemii wywołanej przez SARS-CoV-2 i skutecznego leczenia chorych zainfekowanych koronawirusem</t>
  </si>
  <si>
    <t>Zakup aparatury medycznej, środków do dezynfekcji, prace remontowo-budowlane</t>
  </si>
  <si>
    <t>Górnośląskie Centrum Zdrowia Dziecka im. Św. Jana Pawła II w Katowicach Samodzielny Publiczny Szpital Kliniczny nr 6 Śląskiego Uniwersytetu Medycznego w Katowicach</t>
  </si>
  <si>
    <t>Katowice</t>
  </si>
  <si>
    <t>Modernizacja Centralnej Sterylizacji Górnośląskiego Centrum Zdrowia Dziecka im. św Jana Pawła II w Katowicach w celu przeciwdziałaniu rozprzestrzeniania się COVID-19 oraz doposażenie izolatek oddziałowych w sprzęt i aparaturę do dezynfekcji pomieszczeń oraz środki ochrony indywidualnej minimalizujących ryzyko wystąpienia zakażeń szpitalnych i rozprzestrzenianie się  wirusa SARS CoV-2</t>
  </si>
  <si>
    <t>Zakup środków i sprzętu do dezynfekcji, środków ochrony osobistej</t>
  </si>
  <si>
    <t>Górnośląskie Centrum Medyczne im. Prof. Leszka Gieca Śląskiego Uniwersytetu Medycznego w Katowicach</t>
  </si>
  <si>
    <t>Zakup niezbędnego sprzętu, aparatury medycznej oraz dostosowanie Górnośląskiego Centrum Medycznego im. prof. Leszka Gieca Śląskiego Uniwersytetu Medycznego w Katowicach, celem przeciwdziałania pandemii koronawirusa SARS-CoV-2.
Zakup niezbędnych urządzeń do dezynfekcji, środków  dezynfekcyjnych oraz testów i odczynników do badania próbek dla Górnośląskiego Centrum Medycznego im. prof. Leszka Gieca Śląskiego Uniwersytetu Medycznego w Katowicach, celem przeciwdziałania pandemii koronawirusa SARS-CoV-2.</t>
  </si>
  <si>
    <t>Zakup aparatury medycznej, środków i sprzętu do dezynfekcji,  testów i odczynników, sprzętu komputerowego, prace remontowo-budowlane</t>
  </si>
  <si>
    <t>Centrum Pulmonologii i Torakochirurgii w Bystrej</t>
  </si>
  <si>
    <t>Bystra</t>
  </si>
  <si>
    <t>Zwiększenie możliwości przeciwdziałania rozprzestrzenianiu się epidemii wirusa SARS-CoV-2 poprzez doposażenie w niezbędną aparaturę i sprzęt medyczny oddziałów szpitalnych oraz pracowni diagnostycznych Centrum Pulmonologii i Torakochirurgii w Bystrej; Zwiększenie możliwości przeciwdziałania rozprzestrzenianiu się epidemii wirusa SARS-CoV-2 oraz innych chorób zakaźnych poprzez wyposażenie w środki do dezynfekcji.</t>
  </si>
  <si>
    <t>Zakup aparatury medycznej i środków ochrony osobistej</t>
  </si>
  <si>
    <t>Samodzielny Publiczny Zakład Opieki Zdrowotnej Ministerstwa Spraw Wewnętrznych i Administracji w Katowicach im. Sierżanta Grzegorza Załogi</t>
  </si>
  <si>
    <t xml:space="preserve">Zakup niezbędnego sprzętu oraz środków do dezynfekcji dla SP ZOZ MSWiA w Katowicach im. sierżanta Grzegorza Załogi celem leczenia i diagnostyki pacjentów z podejrzeniem zakażenia koronawirusem SARS-CoV-2 </t>
  </si>
  <si>
    <t>Miejskie Zakłady Opieki Zdrowotnej w Żorach sp. z o. o.</t>
  </si>
  <si>
    <t>Żory</t>
  </si>
  <si>
    <t xml:space="preserve">Zakup sprzętu medycznego oraz dostosowanie infrastruktury Szpitala Miejskiego w Żorach do aktualnych zagrożeń i potrzeb epidemiologicznych. Bezpieczny szpital – zakup urządzeń i środków dezynfekcyjnych </t>
  </si>
  <si>
    <t>Zakup aparatury medycznej, środków i sprzętu do dezynfekcji, sprzętu diagnostycznego, prace remontowo-budowlane</t>
  </si>
  <si>
    <t>Samodzielny Publiczny Zakład Opieki Zdrowotnej Szpital Wielospecjalistyczny w Jaworznie</t>
  </si>
  <si>
    <t>Jaworzno</t>
  </si>
  <si>
    <t>Zakup sprzętu medycznego dla SP ZOZ Szpitala Wielospecjalistycznego w Jaworznie w celu wsparcia podmiotu leczniczego w przeciwdziałaniu rozprzestrzeniania się COVID-19, zakup Środków Ochrony Indywidualnej dla SP ZOZ Szpitala Wielospecjalistycznego w Jaworznie w celu zabezpieczenia pracowników przed zakażeniem COVID-19.</t>
  </si>
  <si>
    <t>Zakup aparatury medycznej, środków do dezynfekcji</t>
  </si>
  <si>
    <t>Samodzielny Publiczny Zespół Opieki Zdrowotnej w Myszkowie</t>
  </si>
  <si>
    <t>Myszków</t>
  </si>
  <si>
    <t>Zakup aparatury medycznej dla Samodzielnego Publicznego Zespołu Opieki Zdrowotnej w celu zwiększonego udzielania świadczeń w trakcie walki z epidemią wywołaną przez SARS Cov-2. 
Ograniczenia rozprzestrzeniania epidemii wywołanej przez SARS Cov-2 poprzez zakup urządzeń  do dezynfekcji oraz środków ochrony osobistej dla Samodzielnego Publicznego Zespołu Opieki Zdrowotnej .</t>
  </si>
  <si>
    <t>Zakup aparatury medycznej, środków i sprzętu do dezynfekcji</t>
  </si>
  <si>
    <t xml:space="preserve">Centrum Pediatrii im. Jana Pawła II w Sosnowcu sp. z o. o. </t>
  </si>
  <si>
    <t>Zakup sprzętu komputerowego i robotycznego celem zapewnienia ciągłości przepływu informacji, e-porad, e-konsultacji i ećwiczeń dla pacjentów i opiekunów</t>
  </si>
  <si>
    <t>Zakup robotów i sprzętu komputerowego</t>
  </si>
  <si>
    <t>Wojewódzkie Pogotowie Ratunkowe w Katowicach</t>
  </si>
  <si>
    <t>Zakup sprzętu medycznego, ambulansów, sprzętu komputerowego, w celu przeciwdziałaniu rozprzestrzeniania się COVID-19 w ramach projektu współfinansowanego ze środków unijnych w ramach RPO WSL 2014-2020.
Zakup urządzeń do dezynfekcji i środków dezynfekcyjnych w celu przeciwdziałaniu rozprzestrzeniania się COVID-19 w ramach projektu współfinansowanego ze środków unijnych w ramach RPO WSL 2014-2020.</t>
  </si>
  <si>
    <t>Samodzielny Publiczny Zakład Opieki Zdrowotnej Rejonowe Pogotowie Ratunkowe w Sosnowcu</t>
  </si>
  <si>
    <t>Zakup sprzętu medycznego do walki z epidemią SARS Cov-2. Zakup urządzeń do dezynfekcji ambulansów i pomieszczeń  do walki z epidemią SARS Cov-2.</t>
  </si>
  <si>
    <t>Zakup aparatury medycznej, środków i sprzętu do dezynfekcji, ambulansów</t>
  </si>
  <si>
    <t>Samodzielny Publiczny Zakład Opieki Zdrowotnej Stacja Pogotowia Ratunkowego w Częstochowie</t>
  </si>
  <si>
    <t>Regionalny Program Operacyjny Województwa Śląskiego 2014-2020, 10.1. Infrastruktura Zdrowia - projekt związany z przeciwdziałaniem i zwalczaniem skutków epidemii COVID-19 w rejonie</t>
  </si>
  <si>
    <t>Zakup aparatury medycznej, sprzętu do dezynfekcji, ambulansów</t>
  </si>
  <si>
    <t>Bielskie Pogotowie Ratunkowe</t>
  </si>
  <si>
    <t>Zapewnienie bezpieczeństwa mieszkańców miasta Bielsko-Biała i Powiatu bielskiego poprzez zakup nowoczesnego sprzętu – ambulansu sanitarnego z defibrylatorem, respiratorem, ssakiem oraz komorą ochronną BIO-BAG</t>
  </si>
  <si>
    <t>Zakup aparatury medycznej i ambulansów</t>
  </si>
  <si>
    <t>Cieszyńskie Pogotowie Ratunkowe</t>
  </si>
  <si>
    <t>Zakup sprzętu medycznego wraz z modernizacją infrastruktury i zakupem ambulansów oraz zakup odzieży ochronnej i środków do dezynfekcji.</t>
  </si>
  <si>
    <t>Zakup aparatury medycznej, środków i sprzętu do dezynfekcji, środków ochrony osobistej, prace remontowo-budowlane</t>
  </si>
  <si>
    <t>Zespół Zakładów Opieki Zdrowotnej w Żywcu</t>
  </si>
  <si>
    <t>Żywiec</t>
  </si>
  <si>
    <t>Zakup ambulansów wraz z wyposażeniem, zakup  sprzętu medycznego służącego do optymalizacji możliwości terapii pacjentów na bazie OIOM, sprzętu do diagnostyki laboratoryjnej, środków i urządzeń dezynfekcyjnych oraz testów i odczynników do badania próbek w diagnostyce laboratoryjnej pacjentów w kierunku obecności COVID-19, w celu skutecznego przeciwdziałania rozprzestrzenianiu się wirusa COVID-19 na terenie Powiatu Żywieckiego</t>
  </si>
  <si>
    <t>Zakup aparatury medycznej i diagnostycznej, środków i sprzętu do dezynfekcji, środków ochrony osobistej, testów i odczynników, ambulansów</t>
  </si>
  <si>
    <t>Samodzielny Publiczny Zakład Opieki Zdrowotnej Miejski Szpital Zespolony w Częstochowie</t>
  </si>
  <si>
    <t>Doposażenie Miejskiego Szpitala Zespolonego w Częstochowie w sprzęt medyczny oraz do dezynfekcji celem przeciwdziałania rozprzestrzeniania się COVID-19.</t>
  </si>
  <si>
    <t>Zakup aparatury medycznej, środków i sprzętu do dezynfekcji, środków ochrony osobistej, ambulansów</t>
  </si>
  <si>
    <t>Śląski Park Technologii Medycznych Kardio-Med Silesia spółka z ograniczoną odpowiedzialnością</t>
  </si>
  <si>
    <t>Zabrze</t>
  </si>
  <si>
    <t>Laboratorium Covid-19 KMS w ŚPTM Kardio-Med Silesia</t>
  </si>
  <si>
    <t>Zakup aparatury laboratoryjnej przeznaczonej do diagnostyki COVID-19</t>
  </si>
  <si>
    <t>Gyncentrum spółka z ograniczoną odpowiedzialnością</t>
  </si>
  <si>
    <t>Przeciwdziałanie rozprzestrzeniania się COVID-19 poprzez doposażenie laboratorium GYNCENTRUM Sp. z o.o. w specjalistyczny sprzęt do automatycznej izolacji kwasów nukleinowych</t>
  </si>
  <si>
    <t>Zakup wysokoprzepustowej automatycznej stacji do izolacji kwasów nukleinowych pozwalającej na wzrost dostępności badań diagnostycznych na rzecz zwiększenia wykrywalności COVID19 poprzez automatyzację procesów w laboratorium wirusologicznym Gyncentrum.</t>
  </si>
  <si>
    <t>Narodowy Instytut Onkologii im. Marii Skłodowskiej-Curie - Państwowy Instytut Badawczy Oddział w Gliwicach</t>
  </si>
  <si>
    <t>Gliwice</t>
  </si>
  <si>
    <t>Doposażenie Zakładu Analityki i Biochemii Klinicznej w sprzęt medyczny i odczynniki niezbędne do zapobiegania, przeciwdziałania i zwalczania COVID-19, innych chorób zakaźnych oraz wywołanych nimi sytuacji kryzysowych.</t>
  </si>
  <si>
    <t>doposażenie Laboratorium - Zakładu Analityki i Biochemii Klinicznej w sprzęt i odczynniki, co pozwoli na zwiększenie możliwości, dostępności, efektywności i ilości wykonywanych badań na obecność wirusa SARSCoV-2 w laboratorium</t>
  </si>
  <si>
    <t>Szpital Miejski nr 4 w Gliwicach spółka z ograniczoną odpowiedzialnością</t>
  </si>
  <si>
    <t>Doposażenie bazy sprzętowej Szpitala Miejskiego nr 4 w Gliwicach sp. z o.o. w celu walki z wirusem SARS-CoV-2</t>
  </si>
  <si>
    <t>Zakup aparatury medycznej niezbędnej do usprawnienia procesów diagnostycznych pacjentów szpitalnych oraz sprzętu komputerowego</t>
  </si>
  <si>
    <t>tak</t>
  </si>
  <si>
    <t>nie</t>
  </si>
  <si>
    <t>zakup USG wielofunkcyjnego, mobilnego aparatu RTG, łóżek do intensywnej terapii, a także sprzętu komputerowego
niezbędnego do wsparcia informatycznego świadczeń w nowo wydzielonych strefach</t>
  </si>
  <si>
    <t>Fundusz Górnośląski S.A.</t>
  </si>
  <si>
    <t>Zakup środków ochrony osobistej dla podmiotów leczniczych</t>
  </si>
  <si>
    <t>Zakup środków ochrony osobistej</t>
  </si>
  <si>
    <t xml:space="preserve">Wsparcie dla placówek postawionych decyzją Wojewody Śląskiego w stanie podwyższonej gotowości </t>
  </si>
  <si>
    <t>Kliniczny Szpital Specjalistyczny w Chorzowie</t>
  </si>
  <si>
    <t>Megrez sp. z o.o.</t>
  </si>
  <si>
    <t>Samodzielny Publiczny Zakład Opieki Zdrowotnej Ministserstwa Spraw Wewnętrznych i Administracji w Katowicach im. Sierżanta Grzegorza Załogi</t>
  </si>
  <si>
    <t>Samorząd Województwa Śląskiego – Regionalny Ośrodek Polityki Społecznej Województwa Śląskiego</t>
  </si>
  <si>
    <t>Śląskie pomaga</t>
  </si>
  <si>
    <t>Finansowanie zatrudniania nowych pracowników, specjalistów ds. opieki i pielęgnacji podopiecznych, finansowanie zakupu środków ochrony indywidualnej dla pracowników instytucji całodobowej,doposażenie placówek w sprzęt niezbędny do walki z COVID- 19</t>
  </si>
  <si>
    <t xml:space="preserve">Tak </t>
  </si>
  <si>
    <t xml:space="preserve">Trivita spółka z ograniczoną odpowiedzialnością spółka komandytowa  </t>
  </si>
  <si>
    <t>Porąbka</t>
  </si>
  <si>
    <t xml:space="preserve">Zakon Posługujących Chorym Ojcowie Kamilianie </t>
  </si>
  <si>
    <t>Zabrze, Pilchowice</t>
  </si>
  <si>
    <t>Zakład Opiekuńczo-Leczniczy Złota Jesień A.Pękalska spółka jawna</t>
  </si>
  <si>
    <t>Zaborze</t>
  </si>
  <si>
    <t>Fundacja Diakonii im. Matki Ewy</t>
  </si>
  <si>
    <t>Bytom, Laryszów</t>
  </si>
  <si>
    <t>Zgromadzenie Sióstr Miłosierdzia św. Karola Boromeusza w Mikołowie</t>
  </si>
  <si>
    <t>Siemianowice Śląskie,Ruda Śląska, Nakło Śląskie, Tarnowskie Góry, Pszczyna, Piekary Śląskie, Cieszyn</t>
  </si>
  <si>
    <t>Wojewódzki Szpital Neuropsychiatryczny im. Dr. E. Cyrana</t>
  </si>
  <si>
    <t>Lubliniec</t>
  </si>
  <si>
    <t>Centrum Seniora sp. z o.o.</t>
  </si>
  <si>
    <t>Ustroń</t>
  </si>
  <si>
    <t>Chrześcijańska Fundacja „Przedsionek Pana” z siedzibą w Godziszowie</t>
  </si>
  <si>
    <t>Godziszów</t>
  </si>
  <si>
    <t>Gmina Herby</t>
  </si>
  <si>
    <t>Herby</t>
  </si>
  <si>
    <t>Ośrodek Święta Elżbieta</t>
  </si>
  <si>
    <t>Ruda Śląska</t>
  </si>
  <si>
    <t>Parafia Ewangelicko-Augsburska Bielsko</t>
  </si>
  <si>
    <t>Beskidzkie Centrum Onkologii -Szpital Miejski im. Jana Pawła II w Bielsku-Białej</t>
  </si>
  <si>
    <t>PZOL spółka z ograniczoną odpowiedzialnością</t>
  </si>
  <si>
    <t>Międzybrodzie Bialskie</t>
  </si>
  <si>
    <t>Urovita spółka z o.o.</t>
  </si>
  <si>
    <t>Złatna</t>
  </si>
  <si>
    <t>Vito-Med. Sp. z o.o.</t>
  </si>
  <si>
    <t>Elzbieta Szukis</t>
  </si>
  <si>
    <t>Wilkowice</t>
  </si>
  <si>
    <t>NZOZ Śląskie Centrum Medyczne Grażyna Malczyk</t>
  </si>
  <si>
    <t>Pensjonat Pogodna Jesień Sp. z o.o.</t>
  </si>
  <si>
    <t>Tarnowskie Góry</t>
  </si>
  <si>
    <t>Szpital Murcki spółka z o.o.</t>
  </si>
  <si>
    <t>Centrum Opieki Długoterminowej "Joanna" -mgr Joanna Biłejczuk</t>
  </si>
  <si>
    <t>Mierzęcice</t>
  </si>
  <si>
    <t>Caritas Diecezji Sosnowieckiej</t>
  </si>
  <si>
    <t>Będzin</t>
  </si>
  <si>
    <t>Zespół Opieki Zdrowotnej w Świętochłowicach Spółka z ograniczoną odpowiedzialnością</t>
  </si>
  <si>
    <t>Świętochłowice</t>
  </si>
  <si>
    <t>Powiat Częstochowski</t>
  </si>
  <si>
    <t>Turów</t>
  </si>
  <si>
    <t>Miasto Zabrze</t>
  </si>
  <si>
    <t>Betamed SA</t>
  </si>
  <si>
    <t>Miasto Czeladź</t>
  </si>
  <si>
    <t>Czeladź</t>
  </si>
  <si>
    <t>ORPEA Polska Sp. z o.o. z siedzibą w Warszawie Ośrodek Opieki Długoterminowej</t>
  </si>
  <si>
    <t>Powiat Żywiecki</t>
  </si>
  <si>
    <t>Zgromadzenie Sióstr Franciszkanek Maryi Nieustającej Pomocy</t>
  </si>
  <si>
    <t>Krzyżanowice</t>
  </si>
  <si>
    <t>Ośrodek dla Osób Niepełnosprawnych Miłosierdzie Boże</t>
  </si>
  <si>
    <t>Mikołów</t>
  </si>
  <si>
    <t>Ośrodek dla Osób Niepełnosprawnych Najświętsze Serce Jezusa w Rudzie Śląskiej</t>
  </si>
  <si>
    <t>Ośrodek pod wezwaniem św. Józefa w Gliwicach</t>
  </si>
  <si>
    <t xml:space="preserve">Ośrodek Leczniczo-Rehabilitacyjny </t>
  </si>
  <si>
    <t>Kamieniec, Zbrosławice</t>
  </si>
  <si>
    <t>Rezydencja dla Seniorów Sp. z.o.o.</t>
  </si>
  <si>
    <t>Zabełków</t>
  </si>
  <si>
    <t>Apartamenty SeniorPlus Sp. z o.o.</t>
  </si>
  <si>
    <t>Zbrosławice</t>
  </si>
  <si>
    <t>Jesienna Róża Danuta Mysza</t>
  </si>
  <si>
    <t>Siemianowice Śląskie</t>
  </si>
  <si>
    <t>Ireneusz Jaczewski</t>
  </si>
  <si>
    <t>Wilamowice</t>
  </si>
  <si>
    <t>ALL DOM Sp. z o</t>
  </si>
  <si>
    <t>Ogrodzieniec</t>
  </si>
  <si>
    <t>Szpital św. Józefa</t>
  </si>
  <si>
    <t>DS. NATALIA Natalia Baran</t>
  </si>
  <si>
    <t>Kobiór</t>
  </si>
  <si>
    <t>Fundacja "Jesień na Letniej"</t>
  </si>
  <si>
    <t>Dom Seniora Pałacyk Jankowskiego Sp. z o. o.</t>
  </si>
  <si>
    <t>P.P.H.U. IWONEX Iwona Puczko</t>
  </si>
  <si>
    <t>Orzech</t>
  </si>
  <si>
    <t>Dom Seniora Jan Sp. z o. o</t>
  </si>
  <si>
    <t>Godów</t>
  </si>
  <si>
    <t>Dom Seniora Stały Ląd   Krzysztof Hermyt</t>
  </si>
  <si>
    <t>JS Partner Jakub Starański</t>
  </si>
  <si>
    <t>Fundacja Laurentius</t>
  </si>
  <si>
    <t>Fundacja Horyzont Marzeń</t>
  </si>
  <si>
    <t>Fundacja św. Elżbiety Węgierskiej w Cieszynie</t>
  </si>
  <si>
    <t>Powiat Gliwicki</t>
  </si>
  <si>
    <t>Sośnicowice, Kuźnia Nieborowska</t>
  </si>
  <si>
    <t xml:space="preserve">Rodzinny Dom Senior s.c.n Izabella Rybczyńska Gabriela Jasek </t>
  </si>
  <si>
    <t>Powiat Tarnogórski</t>
  </si>
  <si>
    <t>Tarnowskie Góry, Miedary, Łubie</t>
  </si>
  <si>
    <t>Lawendowy Dom Mateusz Ryska</t>
  </si>
  <si>
    <t xml:space="preserve">Konwent Zakonu Bonifratrów w Cieszynie </t>
  </si>
  <si>
    <t>Zakład Opieki "Senior" Parys Spółka Jawna</t>
  </si>
  <si>
    <t>Sławików</t>
  </si>
  <si>
    <t>Gwarek Klaudia Wit -Makowska</t>
  </si>
  <si>
    <t>na terenie województwa śląskiego</t>
  </si>
  <si>
    <t>S&amp;K Family Sp. z o.o.</t>
  </si>
  <si>
    <t>Indywidualna Praktyka Lekarska Urszula Puczkowska</t>
  </si>
  <si>
    <t>Wisła</t>
  </si>
  <si>
    <t>PROWINCJA POLSKA ZGROMADZENIA CÓREK BOŻEJ MIŁOŚCI "INSTYTUT MARII"</t>
  </si>
  <si>
    <t>Stowarzyszenie na Rzecz Osób z Upośledzeniem Umysłowym RAZEM</t>
  </si>
  <si>
    <t>Bestwina</t>
  </si>
  <si>
    <t>Powiat Mikołowski</t>
  </si>
  <si>
    <t>Orzesze</t>
  </si>
  <si>
    <t>Caritas Archidiecezji Częstochowskiej</t>
  </si>
  <si>
    <t>Sosnowiecki Szpital Miejski spółka z o.o.</t>
  </si>
  <si>
    <t>Zgromadzenie Braci Albertynów</t>
  </si>
  <si>
    <t>Powiat Bielski</t>
  </si>
  <si>
    <t>Fundacja „Sadyba” w Bystrej</t>
  </si>
  <si>
    <t>Śląskie Centrum Medyczne spółka z o.o</t>
  </si>
  <si>
    <t>Wodzisław Śląski</t>
  </si>
  <si>
    <t>Powiat Będziński</t>
  </si>
  <si>
    <t>INREM GDS Sp. z o.o.</t>
  </si>
  <si>
    <t>Brenna</t>
  </si>
  <si>
    <t>Centrum Profilaktyki Leczenia i Opieki MEDICO NZOZ sp. z o.o.</t>
  </si>
  <si>
    <t>Przedsiębiorstwo Budownictwa i Handlu UNIPOL Dariusz Gołąbek, Waldemar Rabsztyn, Jacek Ujma Spółka Jawna</t>
  </si>
  <si>
    <t>Prywatny Dom Opieki Maria s.c.</t>
  </si>
  <si>
    <t>Prywatny Dom Opieki Maria 1 Maria Magiera</t>
  </si>
  <si>
    <t>Elżbieta Wójcicka "Best Future"</t>
  </si>
  <si>
    <t>Rogożnik, Myszków</t>
  </si>
  <si>
    <t>Gmina Dąbrowa Górnicza</t>
  </si>
  <si>
    <t>Dąbrowa Górnicza</t>
  </si>
  <si>
    <t>Stowarzyszenie –Klub Inteligencji Katolickiej –Bielsko-Biała</t>
  </si>
  <si>
    <t>Gmina Czechowice-Dziedzice</t>
  </si>
  <si>
    <t>Czechowice-Dziedzice</t>
  </si>
  <si>
    <t>Zgromadzenie Sióstr Albertynek Posługujących Ubogim Dom Zakonny</t>
  </si>
  <si>
    <t>Dom Opieki Daisy Beata Piechówka</t>
  </si>
  <si>
    <t>Bogdan Październy</t>
  </si>
  <si>
    <t>Grzegorz Cieślik Przedsiębiorstwo Produkcyjno -Handlowe "JG CIEŚLIK</t>
  </si>
  <si>
    <t>Ośrodek Pielęgniarstwa Pomoc w Zdrowiu i w Chorobie sp. z o.o.</t>
  </si>
  <si>
    <t>Ruda Śląska, Tarnowskie Góry</t>
  </si>
  <si>
    <t>Dom Opieki Familia -Justyna Herman -Zakrzowska</t>
  </si>
  <si>
    <t>Rodzinny Dom Seniora Stefan Adamek</t>
  </si>
  <si>
    <t>Zgromadzenie Sióstr Albertynek Posługujących UbogimProwincji Krakowskiej w Rząsce</t>
  </si>
  <si>
    <t>Społeczne Stowarzyszenie Hospicjum im. Św. Kaliksta I</t>
  </si>
  <si>
    <t>DOM OPIEKI U BOROMEUSZEK SP.ZO.O</t>
  </si>
  <si>
    <t>Zgromadzenie Sióstr Albertynek Posługujących Ubogim Dom Zakonny Częstochowa</t>
  </si>
  <si>
    <t>Gmina Świętochłowice</t>
  </si>
  <si>
    <t>Polski Związek Niewidomych Okręg Śląski</t>
  </si>
  <si>
    <t>Rudołtowice</t>
  </si>
  <si>
    <t>Powiat Zawierciański</t>
  </si>
  <si>
    <t>Powiat Rybnicki</t>
  </si>
  <si>
    <t>Lyski</t>
  </si>
  <si>
    <t>Firma Usługowo-Handlowa Kroma Nina</t>
  </si>
  <si>
    <t>Rostkowski Krzysztof L'esthezone Import Eksport</t>
  </si>
  <si>
    <t>STOWARZYSZENIE PIELĘGNIARSKO-OPIEKUŃCZE "Z UFNOŚCIĄ W TRZECIE TYSIĄCLECIE"</t>
  </si>
  <si>
    <t>Zakład Pielęgnacyjno-Opiekuńczy AMICUS -Pielęgniarki Pawlik Spółka Partnerska</t>
  </si>
  <si>
    <t>Miasto Ustroń</t>
  </si>
  <si>
    <t xml:space="preserve">Zgromadzenie Sióstr Opatrzności Bożej </t>
  </si>
  <si>
    <t>Powiat Raciborski</t>
  </si>
  <si>
    <t>Samodzielny Publiczny Zakład Opiekuńczo -Leczniczy</t>
  </si>
  <si>
    <t>Rajcza</t>
  </si>
  <si>
    <t>Bogusława Lasota Niepubliczny Zakłada Opieki Zdrowotnej Centrum Medyczne</t>
  </si>
  <si>
    <t>Kocikowa</t>
  </si>
  <si>
    <t>"Zakład Pielęgnacyjno -Opiekuńczy Nadzieja" Diana Nabrdalik i Tomasz Łopusiewicz Spółka Jawna</t>
  </si>
  <si>
    <t>Knurów</t>
  </si>
  <si>
    <t>Gmina Miasto Częstochowa</t>
  </si>
  <si>
    <t>Prywatny Dom Seniora OAZA SPOKOJU FILIP CZAPLA Sp.k</t>
  </si>
  <si>
    <t>Elżbieta Adamek Organizacja Wypoczynku</t>
  </si>
  <si>
    <t>Gmina Bytom–Miasto na prawach Powiatu</t>
  </si>
  <si>
    <t>Smołka Grzegorz PT-H-U-P GREGPOL</t>
  </si>
  <si>
    <t>PROALTUM Sp. z o. o. i SPK</t>
  </si>
  <si>
    <t>Mysłowice</t>
  </si>
  <si>
    <t xml:space="preserve">Zgromadzenie Sióstr Miłosierdzia św. Wincentego a Paulo Prowincja Chełmińsko-Poznańska </t>
  </si>
  <si>
    <t>Samodzielny Publiczny Zakład Opieki Zdrowotnej Państwowy Szpital dla Nerwowo i Psychicznie Chorych w Rybniku</t>
  </si>
  <si>
    <t>Zakład Pielęgnacyjno-Opiekuńczy Krzanowice</t>
  </si>
  <si>
    <t>Krzanowice</t>
  </si>
  <si>
    <t>Miasto Chorzów</t>
  </si>
  <si>
    <t>Zgromadzenie Sióstr św. Elżbiety III Zakonu Regularnego św. Franciszka</t>
  </si>
  <si>
    <t>Dom Opieki Samarytanin</t>
  </si>
  <si>
    <t>Zgromadzenie Sióstr Służebniczek NMP Niepokalanie Poczętej z siedzibą władz Prowincjalnych w Leśnicy</t>
  </si>
  <si>
    <t>Miasto Ruda Śląska</t>
  </si>
  <si>
    <t>Szpital Miejski w Rudzie Śląskiej Sp. z o.o.</t>
  </si>
  <si>
    <t>Nefrolux Lucjan Sobieraj Wojciech Kamiński spółka jawna</t>
  </si>
  <si>
    <t>Zgromadzenie Służebnic Najświętszego Serca Jezusa Region Polska</t>
  </si>
  <si>
    <t>Miasto Cieszyn</t>
  </si>
  <si>
    <t>"PROMYK" Jakub Słonecki</t>
  </si>
  <si>
    <t>Pietrowice Wielkie</t>
  </si>
  <si>
    <t>Zgromadzenie Służebnic Najświętszego Serca Jezusowego</t>
  </si>
  <si>
    <t>Kamesznica</t>
  </si>
  <si>
    <t>Zgromadzenie Sióstr Matki Bożej Miłosierdzia, Dom Generalny</t>
  </si>
  <si>
    <t>Caritas Archidiecezji Katowickiej</t>
  </si>
  <si>
    <t>Katowice, Chorzów, Knurów, Tychy</t>
  </si>
  <si>
    <t>Powiat Lubliniecki</t>
  </si>
  <si>
    <t>Lubliniec, Koszęcin</t>
  </si>
  <si>
    <t>Miasto Bielsko-Biała</t>
  </si>
  <si>
    <t>Caritas Diecezji Gliwickiej</t>
  </si>
  <si>
    <t>Wiśnicze</t>
  </si>
  <si>
    <t>POLSKI CZERWONY KRZYŻ</t>
  </si>
  <si>
    <t>SP ZOZ Miejski Szpital Zespolony w Częstochowie</t>
  </si>
  <si>
    <t>Powiatowy Zespół Zakładów Opieki Zdrowotnej</t>
  </si>
  <si>
    <t>Gmina Piekary Śląskie</t>
  </si>
  <si>
    <t>Piekary Śląskie</t>
  </si>
  <si>
    <t>Miasto Rybnik</t>
  </si>
  <si>
    <t>Powiat Cieszyński</t>
  </si>
  <si>
    <t>Cieszyn, Skoczów, Kończyce Małe</t>
  </si>
  <si>
    <t>Miasto Jastrzębie-Zdrój</t>
  </si>
  <si>
    <t>Zgromadzenie Sióstr Służebniczek Najświętszej Maryi Panny Niepokalanie Poczętej Prowincja Katowicka</t>
  </si>
  <si>
    <t>Bełk</t>
  </si>
  <si>
    <t>Diakonat Żeński Eben Ezer KEA w RP</t>
  </si>
  <si>
    <t>Dzięgielów</t>
  </si>
  <si>
    <t>Powiat Wodzisławski</t>
  </si>
  <si>
    <t>Gorzyce</t>
  </si>
  <si>
    <t>Gmina Miasta Jaworzno</t>
  </si>
  <si>
    <t>Miasto Mysłowice</t>
  </si>
  <si>
    <t>Champion Sp. z o.o.</t>
  </si>
  <si>
    <t>ZGROMADZENIE SIÓSTR SZKOLNYCH DE NOTRE DAME, PROWINCJA POLSKA</t>
  </si>
  <si>
    <t>Strumień</t>
  </si>
  <si>
    <t>Centrum Pomocy pw. Ducha Św. w Bytomiu</t>
  </si>
  <si>
    <t>ZGROMADZENIE SIÓSTR SŁUŻEBNICZEK BDNP, PROWINCJA KRAKOWSKA</t>
  </si>
  <si>
    <t>Skoczów</t>
  </si>
  <si>
    <t>Dom Seniora "Bożena" Bożena Turska</t>
  </si>
  <si>
    <t>Siewierz</t>
  </si>
  <si>
    <t>Medica sp. z o.o.</t>
  </si>
  <si>
    <t>Centrum Przedsiębiorczości CP spółka z o.o.</t>
  </si>
  <si>
    <t>Pszczyna</t>
  </si>
  <si>
    <t>Arateusz Sp. z o. o.</t>
  </si>
  <si>
    <t xml:space="preserve">EMC Silesia sp. z o. o. </t>
  </si>
  <si>
    <t>Zgromadzenie Sióstr Męki Pana Naszego Chrystusa</t>
  </si>
  <si>
    <t xml:space="preserve">Zgromadzenie Sióstr Św. Jadwigi </t>
  </si>
  <si>
    <t>Pielgrzymowice</t>
  </si>
  <si>
    <t>Stowarzyszenie na Rzecz Osób Starszych i Niepełnosprawnych Fizycznie, Intelektualnie, Osób Chorych Psychicznie oraz Osób Uzależnionych od Alkoholu Pomocna Dłoń w Bytomiu</t>
  </si>
  <si>
    <t>Rudy, Bytom</t>
  </si>
  <si>
    <t>Archidiecezjalny Dom Hospicyjny bł. Jana Pawła II w Katowicach</t>
  </si>
  <si>
    <t>Miasto Katowice</t>
  </si>
  <si>
    <t>Gmina Sosnowiec</t>
  </si>
  <si>
    <t>Wojewódzki Szpital Specjalistyczny nr 2 w Jastrzębiu-Zdroju</t>
  </si>
  <si>
    <t xml:space="preserve">Polski Związek Niewidomych </t>
  </si>
  <si>
    <t>Stowarzyszenie Wspierania Inicjatyw Charytatywnych im. Matki Teresy z Kalkuty</t>
  </si>
  <si>
    <t>Drużykowa</t>
  </si>
  <si>
    <t>Centrum Opieki i Rehabilitacji ZDROWIE Sp. z o.o.</t>
  </si>
  <si>
    <t>Dom Pomocy Społecznej Zgromadzenia Sióstr Maryi Niepokalanej Prowincja Polska</t>
  </si>
  <si>
    <t>Gmina Miejska Żory</t>
  </si>
  <si>
    <t>Gliwice - miasto na prawach powiatu</t>
  </si>
  <si>
    <t>Samodzielny Publiczny Zakład Opieki Zdrowotnej Zakład Pielęgnacyjno-Opiekuńczy</t>
  </si>
  <si>
    <t>Niepubliczny Zakład Opieki Zdrowotnej Silesia Med.</t>
  </si>
  <si>
    <t>Zagłębiowskie Centrum Onkologii Szpital Specjalistyczny im. Sz. Starkiewicza w Dąbrowie Górniczej</t>
  </si>
  <si>
    <t>Wojewódzki Ośrodek Lecznictwa Odwykowego i Zakład Opiekuńczo - Leczniczy w Gorzycach</t>
  </si>
  <si>
    <t>Szpital Miejski w Zabrzu sp. z o.o.</t>
  </si>
  <si>
    <t xml:space="preserve">Tabela 6: Wybrane efekty działań </t>
  </si>
  <si>
    <t>Zakres</t>
  </si>
  <si>
    <t>Liczba</t>
  </si>
  <si>
    <t xml:space="preserve">Liczba utworzonych DDOM </t>
  </si>
  <si>
    <t>Liczba projektów infrastrukturalnych, w ramach których skierowano wsparcie do podstawowej opieki zdrowotnej</t>
  </si>
  <si>
    <t>Wartość umów dla projektów infrastrukturalnych, w ramach których skierowano wsparcie do podstawowej opieki zdrowotnej</t>
  </si>
  <si>
    <t>Liczba projektów infrastrukturalnych, w ramach których skierowano wsparcie do ambulatoryjnej opieki zdrowotnej</t>
  </si>
  <si>
    <t>Wartość umów dla projektów infrastrukturalnych, w ramach których skierowano wsparcie do ambulatoryjnej opieki zdrowotnej</t>
  </si>
  <si>
    <t>Tabela 7: Ewaluacje w ochronie zdrowia</t>
  </si>
  <si>
    <t>Czy w 2020 r. realizowali Państwo ewaluację z zakresu ochrony zdrowia (w całości lub częściowo poświęconej wsparciu ze środków UE ochrony zdrowia)?</t>
  </si>
  <si>
    <t>Jeżeli tak proszę o krótką informację o wynikach ewaluacji</t>
  </si>
  <si>
    <t>Liczba projektów infrastrukturalnych (umów), w ramach których skierowano wsparcie do opieki szpitalnej</t>
  </si>
  <si>
    <t>Wartość umów dla projektów infrastrukturalnych, w ramach których skierowano wsparcie do opieki szpitalnej</t>
  </si>
  <si>
    <t>Uwaga IZ RPO WSL: Ponieważ wiele projektów dotyczyło jednocześnie POZ, jak i AOS oraz szpitali , we wskaźnikach uwzględniono je zarówno w jednej, jak i drugiej kategorii. To powoduje, że dane z obu kategorii nie mog być sumowane, ponieważ suma taka przewyższa faktyczna sumę projektów.</t>
  </si>
  <si>
    <t>Projekty kompleksowe (wsparcie POZ / AOS / szpitala jest elementem szerszego projektu)**</t>
  </si>
  <si>
    <t>* oznacza to, że POZ lub AOS lub szpital jest beneficjentem projektu</t>
  </si>
  <si>
    <t>** oznacza to, że POZ lub AOS lub szpital nie muszą być beneficjentem projektu, ale zadania ujmują wsparcie infrastruktrualne dla tego poziomu opieki; należy podać wartość całej umowy</t>
  </si>
  <si>
    <t>Projekty, w których beneficjentem był/ jest tylko dla POZ / AOS / szpital *</t>
  </si>
  <si>
    <t xml:space="preserve">"Ewaluacja sposobu, w jaki wsparcie w ramach Regionalnego Programu Operacyjnego Województwa Śląskiego na lata 2014 - 2020 przyczyniło się do osiągnięcia celów w ramach VIII osi priorytetowej Regionalne kadry gospodarki opartej na wiedzy" pokazała, że wsparcie w obszarze zdrowia odpowiada na najbardziej palące problemy ochrony zdrowia i pozytywnie wpływa na oczekiwaną zmianę, komplementarnie do innych środków pomocowych skierowanych na obszar ochrony zdrowia i rynek pracy, jakim są programy profilaktyczne realizowane ze środków krajowych.
Ponadto badanie pokazało, że poziom realizacji wskaźników jest zadowalający, pomimo, że wiele z projektów jeszcze nie zostało zakończonych, a efektywność kosztowa wskaźników w Działaniu 8.3 (Poprawa dostępu do profilaktyki, diagnostyki i rehabilitacji leczniczej ułatwiającej pozostanie w zatrudnieniu i powrót do pracy) jest satysfakcjonująca. 
Wnioski z ww. ewaluacji wskazują na trafność ukierunkowania interwencji w obszarze ochrony zdrowia, zapobiegania nakładaniu się projektów poprzez mechanizm zgodności z mapami potrzeb zdrowotnych publikowanych przez Ministerstwo Zdrowia. Niższy poziom wsparcia niż oczekiwany przez wnioskodawców był powodem braku zainteresowania realizatorów projektów wczesnego wykrywania i profilaktyki cukrzycy. Natomiast wyodrębnienie ścieżki wyboru projektów w podejściu terytorialnym w ramach Poddziałania 8.3.1 Realizowanie aktywizacji zawodowej poprzez zapewnienie właściwej opieki zdrowotnej – ZIT Subregionu Centralnego nie okazało się sprawnym mechanizmem wyboru projektów w obszarze zdrowia. 
Rekomendacje z badania wskazują, że w kontekście nowej perspektywy finansowej niezbędne jest kontynuowanie wdrażania wypracowanych programów zdrowotnych z zakresu profilaktyki nowotworów, pozwalających ograniczyć absencję chorobą pracowników. Zasadne będzie zatem zapewnienie wsparcia w obszarze zdrowia ze środków EFS+ w zakresie schorzeń stanowiących główne przyczyny niezdolności do pracy, tj.: układów: krążenia, oddechowego, kostno–stawowo–mięśniowego, oraz chorób onkologicznych i psychicznych. Analiza wykazała potrzebę kontynuacji dotychczasowego wsparcia w zakresie ochrony zdrowia, jednakże należy większy nacisk położyć na udzielania wsparcia w zakresie zaburzeń psychicznych. Kolejnym obszarem wsparcia powinna być poprawa jakości zdrowia osób już pracujących, która jest równie kluczowa dla sprawnego rynku pracy, podobnie jak aktywizacja niewykorzystanych zasobów pracy oraz włączanie w rynek pracy osób wykluczonych. Wsparcie takie mogłoby być wdrożone pod warunkiem, że będzie na to pozwalać linia demarkacyjna odnosząca się do okresu programowania 2021-2027. </t>
  </si>
  <si>
    <r>
      <t>TAK</t>
    </r>
    <r>
      <rPr>
        <strike/>
        <sz val="9"/>
        <color theme="1"/>
        <rFont val="Arial"/>
        <family val="2"/>
        <charset val="238"/>
      </rPr>
      <t xml:space="preserve"> / 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</si>
</sst>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yyyy\-mm\-dd"/>
    <numFmt numFmtId="166" formatCode="#,##0.00_ ;[Red]\-#,##0.00\ "/>
    <numFmt numFmtId="167" formatCode="yyyy\-mm\-dd;@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u/>
      <sz val="9"/>
      <name val="Arial"/>
      <family val="2"/>
      <charset val="238"/>
    </font>
    <font>
      <u/>
      <sz val="9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rgb="FF000000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/>
  </cellStyleXfs>
  <cellXfs count="264">
    <xf numFmtId="0" fontId="0" fillId="0" borderId="0" xfId="0"/>
    <xf numFmtId="164" fontId="3" fillId="0" borderId="0" xfId="1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4" fontId="7" fillId="0" borderId="1" xfId="0" applyNumberFormat="1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/>
    <xf numFmtId="0" fontId="3" fillId="0" borderId="0" xfId="0" applyFont="1" applyFill="1"/>
    <xf numFmtId="164" fontId="3" fillId="0" borderId="0" xfId="1" applyFont="1" applyFill="1"/>
    <xf numFmtId="0" fontId="7" fillId="0" borderId="1" xfId="0" applyFont="1" applyFill="1" applyBorder="1"/>
    <xf numFmtId="0" fontId="7" fillId="0" borderId="0" xfId="0" applyFont="1" applyFill="1"/>
    <xf numFmtId="164" fontId="7" fillId="0" borderId="0" xfId="1" applyFont="1" applyFill="1"/>
    <xf numFmtId="0" fontId="9" fillId="0" borderId="1" xfId="2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0" fillId="0" borderId="0" xfId="0" applyFill="1"/>
    <xf numFmtId="164" fontId="0" fillId="0" borderId="0" xfId="1" applyFont="1"/>
    <xf numFmtId="4" fontId="11" fillId="0" borderId="0" xfId="0" applyNumberFormat="1" applyFont="1"/>
    <xf numFmtId="0" fontId="11" fillId="0" borderId="0" xfId="0" applyFont="1" applyFill="1"/>
    <xf numFmtId="0" fontId="11" fillId="0" borderId="0" xfId="0" applyFont="1"/>
    <xf numFmtId="4" fontId="0" fillId="0" borderId="0" xfId="0" applyNumberFormat="1"/>
    <xf numFmtId="4" fontId="0" fillId="0" borderId="0" xfId="0" applyNumberFormat="1" applyFill="1"/>
    <xf numFmtId="0" fontId="0" fillId="0" borderId="0" xfId="0" applyBorder="1"/>
    <xf numFmtId="0" fontId="12" fillId="0" borderId="0" xfId="0" applyFont="1"/>
    <xf numFmtId="0" fontId="13" fillId="0" borderId="0" xfId="0" applyFont="1"/>
    <xf numFmtId="0" fontId="14" fillId="0" borderId="0" xfId="0" applyFont="1"/>
    <xf numFmtId="49" fontId="3" fillId="0" borderId="1" xfId="0" applyNumberFormat="1" applyFont="1" applyFill="1" applyBorder="1"/>
    <xf numFmtId="0" fontId="15" fillId="0" borderId="0" xfId="0" applyFont="1"/>
    <xf numFmtId="0" fontId="3" fillId="0" borderId="0" xfId="0" applyFont="1" applyBorder="1"/>
    <xf numFmtId="0" fontId="10" fillId="0" borderId="0" xfId="0" applyFont="1" applyAlignment="1">
      <alignment horizontal="center" vertical="center"/>
    </xf>
    <xf numFmtId="0" fontId="3" fillId="2" borderId="1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0" borderId="12" xfId="0" applyFont="1" applyBorder="1"/>
    <xf numFmtId="4" fontId="3" fillId="0" borderId="13" xfId="0" applyNumberFormat="1" applyFont="1" applyFill="1" applyBorder="1" applyAlignment="1">
      <alignment wrapText="1"/>
    </xf>
    <xf numFmtId="0" fontId="6" fillId="2" borderId="17" xfId="0" applyFont="1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right" vertical="top" wrapText="1"/>
    </xf>
    <xf numFmtId="0" fontId="3" fillId="0" borderId="12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165" fontId="3" fillId="0" borderId="1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wrapText="1"/>
    </xf>
    <xf numFmtId="14" fontId="7" fillId="0" borderId="1" xfId="0" applyNumberFormat="1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wrapText="1"/>
    </xf>
    <xf numFmtId="0" fontId="7" fillId="0" borderId="21" xfId="0" applyFont="1" applyFill="1" applyBorder="1" applyAlignment="1">
      <alignment wrapText="1"/>
    </xf>
    <xf numFmtId="0" fontId="8" fillId="0" borderId="21" xfId="2" applyFont="1" applyFill="1" applyBorder="1" applyAlignment="1">
      <alignment horizontal="center" vertical="center"/>
    </xf>
    <xf numFmtId="4" fontId="3" fillId="0" borderId="21" xfId="0" applyNumberFormat="1" applyFont="1" applyFill="1" applyBorder="1"/>
    <xf numFmtId="0" fontId="3" fillId="0" borderId="21" xfId="0" applyFont="1" applyFill="1" applyBorder="1"/>
    <xf numFmtId="49" fontId="7" fillId="0" borderId="1" xfId="0" applyNumberFormat="1" applyFont="1" applyFill="1" applyBorder="1"/>
    <xf numFmtId="4" fontId="7" fillId="0" borderId="13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left"/>
    </xf>
    <xf numFmtId="4" fontId="7" fillId="0" borderId="13" xfId="0" applyNumberFormat="1" applyFont="1" applyFill="1" applyBorder="1"/>
    <xf numFmtId="164" fontId="7" fillId="4" borderId="1" xfId="1" applyFont="1" applyFill="1" applyBorder="1"/>
    <xf numFmtId="0" fontId="7" fillId="3" borderId="0" xfId="0" applyFont="1" applyFill="1"/>
    <xf numFmtId="0" fontId="7" fillId="4" borderId="0" xfId="0" applyFont="1" applyFill="1"/>
    <xf numFmtId="164" fontId="3" fillId="4" borderId="13" xfId="1" applyFont="1" applyFill="1" applyBorder="1"/>
    <xf numFmtId="0" fontId="7" fillId="4" borderId="1" xfId="0" applyFont="1" applyFill="1" applyBorder="1"/>
    <xf numFmtId="164" fontId="3" fillId="0" borderId="1" xfId="1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 wrapText="1"/>
    </xf>
    <xf numFmtId="0" fontId="3" fillId="0" borderId="15" xfId="0" applyFont="1" applyFill="1" applyBorder="1" applyAlignment="1">
      <alignment wrapText="1"/>
    </xf>
    <xf numFmtId="164" fontId="3" fillId="0" borderId="14" xfId="1" applyFont="1" applyFill="1" applyBorder="1" applyAlignment="1">
      <alignment wrapText="1"/>
    </xf>
    <xf numFmtId="0" fontId="3" fillId="0" borderId="14" xfId="0" applyFont="1" applyFill="1" applyBorder="1" applyAlignment="1">
      <alignment wrapText="1"/>
    </xf>
    <xf numFmtId="4" fontId="3" fillId="0" borderId="14" xfId="0" applyNumberFormat="1" applyFont="1" applyFill="1" applyBorder="1" applyAlignment="1">
      <alignment horizontal="right" wrapText="1"/>
    </xf>
    <xf numFmtId="0" fontId="9" fillId="0" borderId="1" xfId="2" applyFont="1" applyFill="1" applyBorder="1" applyAlignment="1">
      <alignment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166" fontId="7" fillId="0" borderId="21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center"/>
    </xf>
    <xf numFmtId="0" fontId="8" fillId="0" borderId="1" xfId="2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/>
    </xf>
    <xf numFmtId="0" fontId="8" fillId="0" borderId="1" xfId="2" applyFont="1" applyFill="1" applyBorder="1"/>
    <xf numFmtId="4" fontId="7" fillId="0" borderId="21" xfId="0" applyNumberFormat="1" applyFont="1" applyFill="1" applyBorder="1"/>
    <xf numFmtId="0" fontId="3" fillId="0" borderId="0" xfId="0" applyFont="1" applyFill="1" applyAlignment="1">
      <alignment wrapText="1"/>
    </xf>
    <xf numFmtId="0" fontId="5" fillId="0" borderId="0" xfId="0" applyFont="1" applyFill="1"/>
    <xf numFmtId="0" fontId="6" fillId="0" borderId="0" xfId="0" applyFont="1" applyFill="1" applyAlignment="1"/>
    <xf numFmtId="0" fontId="6" fillId="0" borderId="18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25" xfId="0" applyFont="1" applyFill="1" applyBorder="1" applyAlignment="1">
      <alignment horizontal="center" vertical="center" wrapText="1"/>
    </xf>
    <xf numFmtId="0" fontId="20" fillId="5" borderId="21" xfId="0" applyFont="1" applyFill="1" applyBorder="1" applyAlignment="1">
      <alignment horizontal="center" vertical="center" wrapText="1"/>
    </xf>
    <xf numFmtId="0" fontId="12" fillId="5" borderId="2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right" vertical="center" wrapText="1"/>
    </xf>
    <xf numFmtId="4" fontId="21" fillId="0" borderId="2" xfId="0" applyNumberFormat="1" applyFont="1" applyBorder="1" applyAlignment="1">
      <alignment horizontal="right" vertical="center" wrapText="1"/>
    </xf>
    <xf numFmtId="4" fontId="21" fillId="0" borderId="26" xfId="0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/>
    </xf>
    <xf numFmtId="4" fontId="18" fillId="0" borderId="1" xfId="0" applyNumberFormat="1" applyFont="1" applyBorder="1" applyAlignment="1">
      <alignment horizontal="right" vertical="center"/>
    </xf>
    <xf numFmtId="0" fontId="18" fillId="0" borderId="27" xfId="0" applyFont="1" applyBorder="1" applyAlignment="1">
      <alignment horizontal="left" vertical="center"/>
    </xf>
    <xf numFmtId="0" fontId="18" fillId="6" borderId="1" xfId="0" applyFont="1" applyFill="1" applyBorder="1" applyAlignment="1">
      <alignment horizontal="left" vertical="top" wrapText="1"/>
    </xf>
    <xf numFmtId="0" fontId="22" fillId="6" borderId="1" xfId="0" applyFont="1" applyFill="1" applyBorder="1" applyAlignment="1">
      <alignment horizontal="left" vertical="top"/>
    </xf>
    <xf numFmtId="0" fontId="22" fillId="6" borderId="24" xfId="0" applyFont="1" applyFill="1" applyBorder="1" applyAlignment="1">
      <alignment horizontal="left" vertical="top"/>
    </xf>
    <xf numFmtId="0" fontId="18" fillId="0" borderId="24" xfId="0" applyFont="1" applyBorder="1" applyAlignment="1">
      <alignment horizontal="left" vertical="top"/>
    </xf>
    <xf numFmtId="0" fontId="18" fillId="0" borderId="27" xfId="0" applyFont="1" applyBorder="1" applyAlignment="1">
      <alignment horizontal="left" vertical="top"/>
    </xf>
    <xf numFmtId="0" fontId="18" fillId="0" borderId="30" xfId="0" applyFont="1" applyBorder="1" applyAlignment="1">
      <alignment horizontal="left" vertical="top"/>
    </xf>
    <xf numFmtId="0" fontId="18" fillId="0" borderId="27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 wrapText="1"/>
    </xf>
    <xf numFmtId="0" fontId="22" fillId="0" borderId="24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top"/>
    </xf>
    <xf numFmtId="0" fontId="18" fillId="0" borderId="23" xfId="0" applyFont="1" applyBorder="1" applyAlignment="1">
      <alignment horizontal="left" vertical="top"/>
    </xf>
    <xf numFmtId="0" fontId="18" fillId="0" borderId="28" xfId="0" applyFont="1" applyBorder="1" applyAlignment="1">
      <alignment horizontal="left" vertical="top"/>
    </xf>
    <xf numFmtId="0" fontId="18" fillId="0" borderId="23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23" fillId="0" borderId="1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top"/>
    </xf>
    <xf numFmtId="164" fontId="18" fillId="0" borderId="0" xfId="0" applyNumberFormat="1" applyFont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2" fillId="6" borderId="1" xfId="0" applyFont="1" applyFill="1" applyBorder="1"/>
    <xf numFmtId="4" fontId="24" fillId="7" borderId="2" xfId="0" applyNumberFormat="1" applyFont="1" applyFill="1" applyBorder="1" applyAlignment="1">
      <alignment horizontal="right" vertical="center" wrapText="1"/>
    </xf>
    <xf numFmtId="4" fontId="24" fillId="7" borderId="26" xfId="0" applyNumberFormat="1" applyFont="1" applyFill="1" applyBorder="1" applyAlignment="1">
      <alignment horizontal="right" vertical="center" wrapText="1"/>
    </xf>
    <xf numFmtId="0" fontId="22" fillId="0" borderId="1" xfId="0" applyFont="1" applyBorder="1"/>
    <xf numFmtId="0" fontId="22" fillId="0" borderId="1" xfId="0" applyFont="1" applyBorder="1" applyAlignment="1">
      <alignment horizontal="right"/>
    </xf>
    <xf numFmtId="4" fontId="24" fillId="7" borderId="28" xfId="0" applyNumberFormat="1" applyFont="1" applyFill="1" applyBorder="1" applyAlignment="1">
      <alignment vertical="center" wrapText="1"/>
    </xf>
    <xf numFmtId="4" fontId="24" fillId="7" borderId="27" xfId="0" applyNumberFormat="1" applyFont="1" applyFill="1" applyBorder="1" applyAlignment="1">
      <alignment vertical="center" wrapText="1"/>
    </xf>
    <xf numFmtId="4" fontId="24" fillId="7" borderId="29" xfId="0" applyNumberFormat="1" applyFont="1" applyFill="1" applyBorder="1" applyAlignment="1">
      <alignment vertical="center" wrapText="1"/>
    </xf>
    <xf numFmtId="4" fontId="24" fillId="7" borderId="23" xfId="0" applyNumberFormat="1" applyFont="1" applyFill="1" applyBorder="1" applyAlignment="1">
      <alignment vertical="center" wrapText="1"/>
    </xf>
    <xf numFmtId="4" fontId="18" fillId="0" borderId="28" xfId="0" applyNumberFormat="1" applyFont="1" applyBorder="1" applyAlignment="1">
      <alignment horizontal="left" vertical="top"/>
    </xf>
    <xf numFmtId="4" fontId="18" fillId="0" borderId="27" xfId="0" applyNumberFormat="1" applyFont="1" applyBorder="1" applyAlignment="1">
      <alignment horizontal="left" vertical="top"/>
    </xf>
    <xf numFmtId="4" fontId="18" fillId="0" borderId="0" xfId="0" applyNumberFormat="1" applyFont="1" applyAlignment="1">
      <alignment horizontal="left" vertical="top"/>
    </xf>
    <xf numFmtId="4" fontId="18" fillId="0" borderId="23" xfId="0" applyNumberFormat="1" applyFont="1" applyBorder="1" applyAlignment="1">
      <alignment horizontal="left" vertical="top"/>
    </xf>
    <xf numFmtId="0" fontId="22" fillId="0" borderId="0" xfId="0" applyFont="1"/>
    <xf numFmtId="0" fontId="25" fillId="0" borderId="0" xfId="0" applyFont="1" applyAlignment="1">
      <alignment horizontal="left"/>
    </xf>
    <xf numFmtId="0" fontId="26" fillId="0" borderId="0" xfId="0" applyFont="1"/>
    <xf numFmtId="0" fontId="3" fillId="0" borderId="15" xfId="0" applyFont="1" applyBorder="1" applyAlignment="1">
      <alignment wrapText="1"/>
    </xf>
    <xf numFmtId="3" fontId="3" fillId="0" borderId="0" xfId="0" applyNumberFormat="1" applyFont="1"/>
    <xf numFmtId="0" fontId="27" fillId="0" borderId="12" xfId="0" applyFont="1" applyBorder="1"/>
    <xf numFmtId="0" fontId="28" fillId="0" borderId="0" xfId="0" applyFont="1"/>
    <xf numFmtId="0" fontId="27" fillId="0" borderId="15" xfId="0" applyFont="1" applyBorder="1"/>
    <xf numFmtId="0" fontId="3" fillId="0" borderId="0" xfId="0" applyFont="1" applyFill="1" applyBorder="1" applyAlignment="1">
      <alignment wrapText="1"/>
    </xf>
    <xf numFmtId="164" fontId="3" fillId="0" borderId="0" xfId="1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 wrapText="1"/>
    </xf>
    <xf numFmtId="167" fontId="27" fillId="0" borderId="1" xfId="0" applyNumberFormat="1" applyFont="1" applyFill="1" applyBorder="1" applyAlignment="1">
      <alignment horizontal="right" vertical="center" wrapText="1"/>
    </xf>
    <xf numFmtId="167" fontId="27" fillId="0" borderId="2" xfId="0" applyNumberFormat="1" applyFont="1" applyFill="1" applyBorder="1" applyAlignment="1">
      <alignment horizontal="right" vertical="center" wrapText="1"/>
    </xf>
    <xf numFmtId="164" fontId="27" fillId="0" borderId="1" xfId="0" applyNumberFormat="1" applyFont="1" applyFill="1" applyBorder="1" applyAlignment="1">
      <alignment vertical="center" wrapText="1"/>
    </xf>
    <xf numFmtId="164" fontId="27" fillId="0" borderId="24" xfId="0" applyNumberFormat="1" applyFont="1" applyFill="1" applyBorder="1" applyAlignment="1">
      <alignment vertical="center" wrapText="1"/>
    </xf>
    <xf numFmtId="164" fontId="27" fillId="0" borderId="31" xfId="0" applyNumberFormat="1" applyFont="1" applyFill="1" applyBorder="1" applyAlignment="1">
      <alignment vertical="center" wrapText="1"/>
    </xf>
    <xf numFmtId="164" fontId="27" fillId="0" borderId="2" xfId="0" applyNumberFormat="1" applyFont="1" applyFill="1" applyBorder="1" applyAlignment="1">
      <alignment vertical="center" wrapText="1"/>
    </xf>
    <xf numFmtId="164" fontId="27" fillId="0" borderId="26" xfId="0" applyNumberFormat="1" applyFont="1" applyFill="1" applyBorder="1" applyAlignment="1">
      <alignment vertical="center" wrapText="1"/>
    </xf>
    <xf numFmtId="164" fontId="27" fillId="0" borderId="32" xfId="0" applyNumberFormat="1" applyFont="1" applyFill="1" applyBorder="1" applyAlignment="1">
      <alignment vertical="center" wrapText="1"/>
    </xf>
    <xf numFmtId="0" fontId="5" fillId="0" borderId="12" xfId="0" applyFont="1" applyBorder="1"/>
    <xf numFmtId="0" fontId="29" fillId="0" borderId="0" xfId="0" applyFont="1"/>
    <xf numFmtId="164" fontId="7" fillId="4" borderId="13" xfId="1" applyFont="1" applyFill="1" applyBorder="1"/>
    <xf numFmtId="0" fontId="18" fillId="0" borderId="2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 wrapText="1"/>
    </xf>
    <xf numFmtId="0" fontId="19" fillId="5" borderId="21" xfId="0" applyFont="1" applyFill="1" applyBorder="1" applyAlignment="1">
      <alignment horizontal="center" vertical="center" wrapText="1"/>
    </xf>
    <xf numFmtId="3" fontId="7" fillId="0" borderId="16" xfId="0" applyNumberFormat="1" applyFont="1" applyBorder="1"/>
    <xf numFmtId="4" fontId="7" fillId="0" borderId="13" xfId="0" applyNumberFormat="1" applyFont="1" applyBorder="1"/>
    <xf numFmtId="4" fontId="7" fillId="0" borderId="14" xfId="0" applyNumberFormat="1" applyFont="1" applyBorder="1"/>
    <xf numFmtId="4" fontId="7" fillId="0" borderId="16" xfId="0" applyNumberFormat="1" applyFont="1" applyBorder="1"/>
    <xf numFmtId="4" fontId="3" fillId="0" borderId="0" xfId="0" applyNumberFormat="1" applyFont="1" applyFill="1" applyAlignment="1">
      <alignment horizontal="right" vertical="center"/>
    </xf>
    <xf numFmtId="0" fontId="7" fillId="0" borderId="21" xfId="0" applyFont="1" applyFill="1" applyBorder="1" applyAlignment="1">
      <alignment horizontal="left"/>
    </xf>
    <xf numFmtId="0" fontId="7" fillId="0" borderId="14" xfId="0" applyFont="1" applyBorder="1"/>
    <xf numFmtId="0" fontId="7" fillId="0" borderId="14" xfId="0" applyFont="1" applyFill="1" applyBorder="1"/>
    <xf numFmtId="4" fontId="7" fillId="0" borderId="22" xfId="0" applyNumberFormat="1" applyFont="1" applyFill="1" applyBorder="1"/>
    <xf numFmtId="0" fontId="7" fillId="0" borderId="1" xfId="0" applyFont="1" applyFill="1" applyBorder="1" applyAlignment="1"/>
    <xf numFmtId="4" fontId="7" fillId="0" borderId="14" xfId="0" applyNumberFormat="1" applyFont="1" applyFill="1" applyBorder="1"/>
    <xf numFmtId="4" fontId="7" fillId="0" borderId="16" xfId="0" applyNumberFormat="1" applyFont="1" applyFill="1" applyBorder="1"/>
    <xf numFmtId="0" fontId="7" fillId="2" borderId="12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33" xfId="0" applyFont="1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19" fillId="5" borderId="21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/>
    </xf>
    <xf numFmtId="0" fontId="18" fillId="0" borderId="25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18" fillId="0" borderId="21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/>
    </xf>
    <xf numFmtId="0" fontId="18" fillId="0" borderId="25" xfId="0" applyFont="1" applyBorder="1" applyAlignment="1">
      <alignment horizontal="left" vertical="top"/>
    </xf>
    <xf numFmtId="0" fontId="18" fillId="0" borderId="2" xfId="0" applyFont="1" applyBorder="1" applyAlignment="1">
      <alignment horizontal="left" vertical="top"/>
    </xf>
    <xf numFmtId="0" fontId="22" fillId="0" borderId="21" xfId="0" applyFont="1" applyBorder="1" applyAlignment="1">
      <alignment horizontal="left" wrapText="1"/>
    </xf>
    <xf numFmtId="0" fontId="22" fillId="0" borderId="25" xfId="0" applyFont="1" applyBorder="1" applyAlignment="1">
      <alignment horizontal="left" wrapText="1"/>
    </xf>
    <xf numFmtId="0" fontId="22" fillId="0" borderId="2" xfId="0" applyFont="1" applyBorder="1" applyAlignment="1">
      <alignment horizontal="left" wrapText="1"/>
    </xf>
    <xf numFmtId="0" fontId="22" fillId="0" borderId="21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center" vertical="top"/>
    </xf>
    <xf numFmtId="0" fontId="22" fillId="0" borderId="25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/>
    </xf>
    <xf numFmtId="0" fontId="6" fillId="2" borderId="1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31" fillId="2" borderId="18" xfId="0" applyFont="1" applyFill="1" applyBorder="1" applyAlignment="1">
      <alignment horizontal="center" vertical="center" wrapText="1"/>
    </xf>
    <xf numFmtId="0" fontId="31" fillId="2" borderId="12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2" borderId="17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left" vertical="top" wrapText="1"/>
    </xf>
    <xf numFmtId="3" fontId="3" fillId="0" borderId="24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3" fontId="3" fillId="0" borderId="34" xfId="0" applyNumberFormat="1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</cellXfs>
  <cellStyles count="4">
    <cellStyle name="Dziesiętny" xfId="1" builtinId="3"/>
    <cellStyle name="Hiperłącze" xfId="2" builtinId="8"/>
    <cellStyle name="Normalny" xfId="0" builtinId="0"/>
    <cellStyle name="Normalny 11" xfId="3" xr:uid="{00000000-0005-0000-0000-000003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VERSE\dfs$\!!!%20RPO\Zdrowie\Plan%20Dzia&#322;a&#324;%202017\Plan%20Dzia&#322;a&#324;%202016_zmiany%20wysy&#322;ane%20informacyjnie\Plan%20dzia&#322;a&#324;%202017%2025.01.2017_WU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rpo.slaskie.pl/lsi/nabor/252" TargetMode="External"/><Relationship Id="rId18" Type="http://schemas.openxmlformats.org/officeDocument/2006/relationships/hyperlink" Target="http://rpo.slaskie.pl/lsi/nabor/209" TargetMode="External"/><Relationship Id="rId26" Type="http://schemas.openxmlformats.org/officeDocument/2006/relationships/hyperlink" Target="https://rpo.slaskie.pl/lsi/nabor/314" TargetMode="External"/><Relationship Id="rId39" Type="http://schemas.openxmlformats.org/officeDocument/2006/relationships/hyperlink" Target="https://rpo.slaskie.pl/lsi/nabor/442" TargetMode="External"/><Relationship Id="rId21" Type="http://schemas.openxmlformats.org/officeDocument/2006/relationships/hyperlink" Target="http://rpo.slaskie.pl/lsi/nabor/191" TargetMode="External"/><Relationship Id="rId34" Type="http://schemas.openxmlformats.org/officeDocument/2006/relationships/hyperlink" Target="https://rpo.slaskie.pl/lsi/nabor/344" TargetMode="External"/><Relationship Id="rId42" Type="http://schemas.openxmlformats.org/officeDocument/2006/relationships/hyperlink" Target="https://rpo.slaskie.pl/lsi/nabor/393" TargetMode="External"/><Relationship Id="rId47" Type="http://schemas.openxmlformats.org/officeDocument/2006/relationships/printerSettings" Target="../printerSettings/printerSettings3.bin"/><Relationship Id="rId7" Type="http://schemas.openxmlformats.org/officeDocument/2006/relationships/hyperlink" Target="http://rpo.slaskie.pl/lsi/nabor/198" TargetMode="External"/><Relationship Id="rId2" Type="http://schemas.openxmlformats.org/officeDocument/2006/relationships/hyperlink" Target="https://rpo.slaskie.pl/lsi/nabor/130" TargetMode="External"/><Relationship Id="rId16" Type="http://schemas.openxmlformats.org/officeDocument/2006/relationships/hyperlink" Target="http://rpo.slaskie.pl/lsi/nabor/297" TargetMode="External"/><Relationship Id="rId29" Type="http://schemas.openxmlformats.org/officeDocument/2006/relationships/hyperlink" Target="https://rpo.slaskie.pl/lsi/nabor/299" TargetMode="External"/><Relationship Id="rId1" Type="http://schemas.openxmlformats.org/officeDocument/2006/relationships/hyperlink" Target="https://rpo.slaskie.pl/lsi/nabor/106" TargetMode="External"/><Relationship Id="rId6" Type="http://schemas.openxmlformats.org/officeDocument/2006/relationships/hyperlink" Target="http://rpo.slaskie.pl/lsi/nabor/196" TargetMode="External"/><Relationship Id="rId11" Type="http://schemas.openxmlformats.org/officeDocument/2006/relationships/hyperlink" Target="https://rpo.slaskie.pl/lsi/nabor/110" TargetMode="External"/><Relationship Id="rId24" Type="http://schemas.openxmlformats.org/officeDocument/2006/relationships/hyperlink" Target="https://rpo.slaskie.pl/lsi/nabor/193" TargetMode="External"/><Relationship Id="rId32" Type="http://schemas.openxmlformats.org/officeDocument/2006/relationships/hyperlink" Target="https://rpo.slaskie.pl/lsi/nabor/337" TargetMode="External"/><Relationship Id="rId37" Type="http://schemas.openxmlformats.org/officeDocument/2006/relationships/hyperlink" Target="https://rpo.slaskie.pl/lsi/nabor/405" TargetMode="External"/><Relationship Id="rId40" Type="http://schemas.openxmlformats.org/officeDocument/2006/relationships/hyperlink" Target="https://rpo.slaskie.pl/lsi/nabor/392" TargetMode="External"/><Relationship Id="rId45" Type="http://schemas.openxmlformats.org/officeDocument/2006/relationships/hyperlink" Target="https://rpo.slaskie.pl/lsi/nabor/420" TargetMode="External"/><Relationship Id="rId5" Type="http://schemas.openxmlformats.org/officeDocument/2006/relationships/hyperlink" Target="http://rpo.slaskie.pl/lsi/nabor/197" TargetMode="External"/><Relationship Id="rId15" Type="http://schemas.openxmlformats.org/officeDocument/2006/relationships/hyperlink" Target="http://rpo.slaskie.pl/lsi/nabor/273" TargetMode="External"/><Relationship Id="rId23" Type="http://schemas.openxmlformats.org/officeDocument/2006/relationships/hyperlink" Target="https://rpo.slaskie.pl/lsi/nabor/315" TargetMode="External"/><Relationship Id="rId28" Type="http://schemas.openxmlformats.org/officeDocument/2006/relationships/hyperlink" Target="https://rpo.slaskie.pl/lsi/nabor/298" TargetMode="External"/><Relationship Id="rId36" Type="http://schemas.openxmlformats.org/officeDocument/2006/relationships/hyperlink" Target="https://rpo.slaskie.pl/lsi/nabor/390" TargetMode="External"/><Relationship Id="rId10" Type="http://schemas.openxmlformats.org/officeDocument/2006/relationships/hyperlink" Target="https://rpo.slaskie.pl/lsi/nabor/76" TargetMode="External"/><Relationship Id="rId19" Type="http://schemas.openxmlformats.org/officeDocument/2006/relationships/hyperlink" Target="https://rpo.slaskie.pl/lsi/nabor/239" TargetMode="External"/><Relationship Id="rId31" Type="http://schemas.openxmlformats.org/officeDocument/2006/relationships/hyperlink" Target="https://rpo.slaskie.pl/lsi/nabor/329" TargetMode="External"/><Relationship Id="rId44" Type="http://schemas.openxmlformats.org/officeDocument/2006/relationships/hyperlink" Target="https://rpo.slaskie.pl/lsi/nabor/455" TargetMode="External"/><Relationship Id="rId4" Type="http://schemas.openxmlformats.org/officeDocument/2006/relationships/hyperlink" Target="https://rpo.slaskie.pl/lsi/nabor/73" TargetMode="External"/><Relationship Id="rId9" Type="http://schemas.openxmlformats.org/officeDocument/2006/relationships/hyperlink" Target="https://rpo.slaskie.pl/lsi/nabor/74" TargetMode="External"/><Relationship Id="rId14" Type="http://schemas.openxmlformats.org/officeDocument/2006/relationships/hyperlink" Target="http://rpo.slaskie.pl/lsi/nabor/212" TargetMode="External"/><Relationship Id="rId22" Type="http://schemas.openxmlformats.org/officeDocument/2006/relationships/hyperlink" Target="http://rpo.slaskie.pl/lsi/nabor/250" TargetMode="External"/><Relationship Id="rId27" Type="http://schemas.openxmlformats.org/officeDocument/2006/relationships/hyperlink" Target="https://rpo.slaskie.pl/lsi/nabor/387" TargetMode="External"/><Relationship Id="rId30" Type="http://schemas.openxmlformats.org/officeDocument/2006/relationships/hyperlink" Target="https://rpo.slaskie.pl/lsi/nabor/300" TargetMode="External"/><Relationship Id="rId35" Type="http://schemas.openxmlformats.org/officeDocument/2006/relationships/hyperlink" Target="https://rpo.slaskie.pl/lsi/nabor/394" TargetMode="External"/><Relationship Id="rId43" Type="http://schemas.openxmlformats.org/officeDocument/2006/relationships/hyperlink" Target="https://rpo.slaskie.pl/lsi/nabor/454" TargetMode="External"/><Relationship Id="rId8" Type="http://schemas.openxmlformats.org/officeDocument/2006/relationships/hyperlink" Target="https://rpo.slaskie.pl/lsi/nabor/75" TargetMode="External"/><Relationship Id="rId3" Type="http://schemas.openxmlformats.org/officeDocument/2006/relationships/hyperlink" Target="http://rpo.slaskie.pl/lsi/nabor/195" TargetMode="External"/><Relationship Id="rId12" Type="http://schemas.openxmlformats.org/officeDocument/2006/relationships/hyperlink" Target="http://rpo.slaskie.pl/lsi/nabor/122" TargetMode="External"/><Relationship Id="rId17" Type="http://schemas.openxmlformats.org/officeDocument/2006/relationships/hyperlink" Target="http://rpo.slaskie.pl/lsi/nabor/272" TargetMode="External"/><Relationship Id="rId25" Type="http://schemas.openxmlformats.org/officeDocument/2006/relationships/hyperlink" Target="https://rpo.slaskie.pl/lsi/nabor/251" TargetMode="External"/><Relationship Id="rId33" Type="http://schemas.openxmlformats.org/officeDocument/2006/relationships/hyperlink" Target="https://rpo.slaskie.pl/lsi/nabor/342" TargetMode="External"/><Relationship Id="rId38" Type="http://schemas.openxmlformats.org/officeDocument/2006/relationships/hyperlink" Target="https://rpo.slaskie.pl/lsi/nabor/426" TargetMode="External"/><Relationship Id="rId46" Type="http://schemas.openxmlformats.org/officeDocument/2006/relationships/hyperlink" Target="https://rpo.slaskie.pl/lsi/nabor/517" TargetMode="External"/><Relationship Id="rId20" Type="http://schemas.openxmlformats.org/officeDocument/2006/relationships/hyperlink" Target="https://rpo.slaskie.pl/lsi/nabor/241" TargetMode="External"/><Relationship Id="rId41" Type="http://schemas.openxmlformats.org/officeDocument/2006/relationships/hyperlink" Target="https://rpo.slaskie.pl/lsi/nabor/39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unduszeeuropejskie.gov.pl/nabory/21-wsparcie-rozwoju-cyfrowych-uslug-publicznych22817/" TargetMode="External"/><Relationship Id="rId2" Type="http://schemas.openxmlformats.org/officeDocument/2006/relationships/hyperlink" Target="http://www.funduszeeuropejskie.gov.pl/nabory/21-wsparcie-rozwoju-cyfrowych-uslug-publicznych22817/" TargetMode="External"/><Relationship Id="rId1" Type="http://schemas.openxmlformats.org/officeDocument/2006/relationships/hyperlink" Target="http://www.funduszeeuropejskie.gov.pl/nabory/21-wsparcie-rozwoju-cyfrowych-uslug-publicznych22817/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opLeftCell="B1" zoomScaleNormal="100" zoomScaleSheetLayoutView="75" workbookViewId="0">
      <pane xSplit="2" ySplit="6" topLeftCell="D7" activePane="bottomRight" state="frozen"/>
      <selection pane="topRight"/>
      <selection pane="bottomLeft"/>
      <selection pane="bottomRight" activeCell="N22" sqref="N22"/>
    </sheetView>
  </sheetViews>
  <sheetFormatPr defaultRowHeight="15" x14ac:dyDescent="0.25"/>
  <cols>
    <col min="1" max="1" width="19.140625" customWidth="1"/>
    <col min="2" max="2" width="56.42578125" customWidth="1"/>
    <col min="3" max="3" width="17.5703125" bestFit="1" customWidth="1"/>
    <col min="4" max="4" width="57.7109375" customWidth="1"/>
    <col min="5" max="5" width="16.85546875" style="27" customWidth="1"/>
    <col min="6" max="6" width="15.140625" customWidth="1"/>
    <col min="7" max="14" width="20.7109375" customWidth="1"/>
    <col min="15" max="15" width="40.140625" customWidth="1"/>
  </cols>
  <sheetData>
    <row r="1" spans="1:15" x14ac:dyDescent="0.25">
      <c r="A1" s="4" t="s">
        <v>0</v>
      </c>
      <c r="B1" s="4" t="s">
        <v>1</v>
      </c>
      <c r="C1" s="9"/>
      <c r="D1" s="9"/>
      <c r="E1"/>
    </row>
    <row r="2" spans="1:15" x14ac:dyDescent="0.25">
      <c r="A2" s="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5" ht="21" customHeight="1" thickBot="1" x14ac:dyDescent="0.35">
      <c r="A3" s="4" t="s">
        <v>2</v>
      </c>
      <c r="B3" s="36"/>
      <c r="C3" s="37"/>
      <c r="D3" s="37"/>
      <c r="E3" s="37"/>
      <c r="F3" s="35"/>
      <c r="G3" s="202" t="s">
        <v>3</v>
      </c>
      <c r="H3" s="202"/>
      <c r="I3" s="202"/>
      <c r="J3" s="202"/>
      <c r="K3" s="202"/>
      <c r="L3" s="202"/>
      <c r="M3" s="202"/>
      <c r="N3" s="202"/>
    </row>
    <row r="4" spans="1:15" s="41" customFormat="1" ht="25.5" customHeight="1" x14ac:dyDescent="0.25">
      <c r="A4" s="203" t="s">
        <v>4</v>
      </c>
      <c r="B4" s="205" t="s">
        <v>5</v>
      </c>
      <c r="C4" s="205" t="s">
        <v>6</v>
      </c>
      <c r="D4" s="205" t="s">
        <v>7</v>
      </c>
      <c r="E4" s="205" t="s">
        <v>8</v>
      </c>
      <c r="F4" s="205" t="s">
        <v>9</v>
      </c>
      <c r="G4" s="207" t="s">
        <v>10</v>
      </c>
      <c r="H4" s="208"/>
      <c r="I4" s="207" t="s">
        <v>11</v>
      </c>
      <c r="J4" s="209"/>
      <c r="K4" s="209"/>
      <c r="L4" s="208"/>
      <c r="M4" s="205" t="s">
        <v>12</v>
      </c>
      <c r="N4" s="205" t="s">
        <v>13</v>
      </c>
      <c r="O4" s="200" t="s">
        <v>14</v>
      </c>
    </row>
    <row r="5" spans="1:15" s="31" customFormat="1" ht="66.75" x14ac:dyDescent="0.2">
      <c r="A5" s="204"/>
      <c r="B5" s="206"/>
      <c r="C5" s="206"/>
      <c r="D5" s="206"/>
      <c r="E5" s="206"/>
      <c r="F5" s="206"/>
      <c r="G5" s="6" t="s">
        <v>15</v>
      </c>
      <c r="H5" s="6" t="s">
        <v>16</v>
      </c>
      <c r="I5" s="6" t="s">
        <v>17</v>
      </c>
      <c r="J5" s="6" t="s">
        <v>18</v>
      </c>
      <c r="K5" s="6" t="s">
        <v>19</v>
      </c>
      <c r="L5" s="6" t="s">
        <v>20</v>
      </c>
      <c r="M5" s="206"/>
      <c r="N5" s="206"/>
      <c r="O5" s="201"/>
    </row>
    <row r="6" spans="1:15" s="41" customFormat="1" x14ac:dyDescent="0.25">
      <c r="A6" s="42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 t="s">
        <v>21</v>
      </c>
      <c r="J6" s="43">
        <v>10</v>
      </c>
      <c r="K6" s="43">
        <v>11</v>
      </c>
      <c r="L6" s="43">
        <v>12</v>
      </c>
      <c r="M6" s="43">
        <v>13</v>
      </c>
      <c r="N6" s="43" t="s">
        <v>22</v>
      </c>
      <c r="O6" s="44">
        <v>15</v>
      </c>
    </row>
    <row r="7" spans="1:15" x14ac:dyDescent="0.25">
      <c r="A7" s="45" t="s">
        <v>23</v>
      </c>
      <c r="B7" s="26" t="s">
        <v>24</v>
      </c>
      <c r="C7" s="17" t="s">
        <v>23</v>
      </c>
      <c r="D7" s="17" t="s">
        <v>25</v>
      </c>
      <c r="E7" s="38" t="s">
        <v>26</v>
      </c>
      <c r="F7" s="17" t="s">
        <v>27</v>
      </c>
      <c r="G7" s="16">
        <v>41626619</v>
      </c>
      <c r="H7" s="16">
        <v>0</v>
      </c>
      <c r="I7" s="16">
        <f t="shared" ref="I7:I15" si="0">J7+K7+L7</f>
        <v>12765497</v>
      </c>
      <c r="J7" s="16">
        <v>0</v>
      </c>
      <c r="K7" s="16">
        <v>6937770</v>
      </c>
      <c r="L7" s="16">
        <v>5827727</v>
      </c>
      <c r="M7" s="16">
        <v>1110043</v>
      </c>
      <c r="N7" s="16">
        <f t="shared" ref="N7:N15" si="1">G7+H7+I7+M7</f>
        <v>55502159</v>
      </c>
      <c r="O7" s="46"/>
    </row>
    <row r="8" spans="1:15" ht="24.75" x14ac:dyDescent="0.25">
      <c r="A8" s="45" t="s">
        <v>28</v>
      </c>
      <c r="B8" s="13" t="s">
        <v>29</v>
      </c>
      <c r="C8" s="20" t="s">
        <v>30</v>
      </c>
      <c r="D8" s="13" t="s">
        <v>31</v>
      </c>
      <c r="E8" s="62">
        <v>107</v>
      </c>
      <c r="F8" s="20" t="s">
        <v>32</v>
      </c>
      <c r="G8" s="15">
        <v>0</v>
      </c>
      <c r="H8" s="15">
        <v>0</v>
      </c>
      <c r="I8" s="15">
        <f t="shared" si="0"/>
        <v>0</v>
      </c>
      <c r="J8" s="15">
        <v>0</v>
      </c>
      <c r="K8" s="15">
        <v>0</v>
      </c>
      <c r="L8" s="15">
        <v>0</v>
      </c>
      <c r="M8" s="15">
        <v>0</v>
      </c>
      <c r="N8" s="15">
        <f t="shared" si="1"/>
        <v>0</v>
      </c>
      <c r="O8" s="63" t="s">
        <v>33</v>
      </c>
    </row>
    <row r="9" spans="1:15" s="158" customFormat="1" ht="24.75" x14ac:dyDescent="0.25">
      <c r="A9" s="157" t="s">
        <v>28</v>
      </c>
      <c r="B9" s="13" t="s">
        <v>29</v>
      </c>
      <c r="C9" s="20" t="s">
        <v>34</v>
      </c>
      <c r="D9" s="13" t="s">
        <v>35</v>
      </c>
      <c r="E9" s="64">
        <v>107</v>
      </c>
      <c r="F9" s="20" t="s">
        <v>32</v>
      </c>
      <c r="G9" s="15">
        <v>0</v>
      </c>
      <c r="H9" s="15">
        <v>31008672</v>
      </c>
      <c r="I9" s="15">
        <f>J9+K9+L9</f>
        <v>2407733</v>
      </c>
      <c r="J9" s="15">
        <v>1094424</v>
      </c>
      <c r="K9" s="15">
        <v>0</v>
      </c>
      <c r="L9" s="15">
        <v>1313309</v>
      </c>
      <c r="M9" s="15">
        <v>3064386</v>
      </c>
      <c r="N9" s="15">
        <f t="shared" si="1"/>
        <v>36480791</v>
      </c>
      <c r="O9" s="65" t="s">
        <v>36</v>
      </c>
    </row>
    <row r="10" spans="1:15" x14ac:dyDescent="0.25">
      <c r="A10" s="45" t="s">
        <v>37</v>
      </c>
      <c r="B10" s="20" t="s">
        <v>38</v>
      </c>
      <c r="C10" s="20" t="s">
        <v>39</v>
      </c>
      <c r="D10" s="20" t="s">
        <v>40</v>
      </c>
      <c r="E10" s="64">
        <v>112</v>
      </c>
      <c r="F10" s="20" t="s">
        <v>41</v>
      </c>
      <c r="G10" s="15">
        <v>0</v>
      </c>
      <c r="H10" s="15">
        <v>20788457</v>
      </c>
      <c r="I10" s="15">
        <f t="shared" si="0"/>
        <v>3155029</v>
      </c>
      <c r="J10" s="15">
        <v>1956561</v>
      </c>
      <c r="K10" s="15">
        <v>1198468</v>
      </c>
      <c r="L10" s="15">
        <v>0</v>
      </c>
      <c r="M10" s="15">
        <v>513523</v>
      </c>
      <c r="N10" s="15">
        <f t="shared" si="1"/>
        <v>24457009</v>
      </c>
      <c r="O10" s="65"/>
    </row>
    <row r="11" spans="1:15" x14ac:dyDescent="0.25">
      <c r="A11" s="45" t="s">
        <v>37</v>
      </c>
      <c r="B11" s="20" t="s">
        <v>38</v>
      </c>
      <c r="C11" s="20" t="s">
        <v>42</v>
      </c>
      <c r="D11" s="20" t="s">
        <v>43</v>
      </c>
      <c r="E11" s="64">
        <v>112</v>
      </c>
      <c r="F11" s="20" t="s">
        <v>41</v>
      </c>
      <c r="G11" s="15">
        <v>0</v>
      </c>
      <c r="H11" s="15">
        <v>5776630</v>
      </c>
      <c r="I11" s="15">
        <f t="shared" si="0"/>
        <v>876690</v>
      </c>
      <c r="J11" s="15">
        <v>543684</v>
      </c>
      <c r="K11" s="15">
        <v>333006</v>
      </c>
      <c r="L11" s="15">
        <v>0</v>
      </c>
      <c r="M11" s="15">
        <v>142717</v>
      </c>
      <c r="N11" s="15">
        <f t="shared" si="1"/>
        <v>6796037</v>
      </c>
      <c r="O11" s="180" t="s">
        <v>44</v>
      </c>
    </row>
    <row r="12" spans="1:15" x14ac:dyDescent="0.25">
      <c r="A12" s="45" t="s">
        <v>37</v>
      </c>
      <c r="B12" s="20" t="s">
        <v>38</v>
      </c>
      <c r="C12" s="20" t="s">
        <v>45</v>
      </c>
      <c r="D12" s="20" t="s">
        <v>46</v>
      </c>
      <c r="E12" s="64">
        <v>112</v>
      </c>
      <c r="F12" s="20" t="s">
        <v>41</v>
      </c>
      <c r="G12" s="15">
        <v>0</v>
      </c>
      <c r="H12" s="15">
        <v>13450000</v>
      </c>
      <c r="I12" s="15">
        <f t="shared" si="0"/>
        <v>2041235</v>
      </c>
      <c r="J12" s="15">
        <v>1265882</v>
      </c>
      <c r="K12" s="15">
        <v>775353</v>
      </c>
      <c r="L12" s="15">
        <v>0</v>
      </c>
      <c r="M12" s="15">
        <v>332295</v>
      </c>
      <c r="N12" s="15">
        <f>G12+H12+I12+M12</f>
        <v>15823530</v>
      </c>
      <c r="O12" s="180" t="s">
        <v>44</v>
      </c>
    </row>
    <row r="13" spans="1:15" x14ac:dyDescent="0.25">
      <c r="A13" s="45" t="s">
        <v>37</v>
      </c>
      <c r="B13" s="20" t="s">
        <v>38</v>
      </c>
      <c r="C13" s="20" t="s">
        <v>47</v>
      </c>
      <c r="D13" s="20" t="s">
        <v>48</v>
      </c>
      <c r="E13" s="64">
        <v>112</v>
      </c>
      <c r="F13" s="20" t="s">
        <v>41</v>
      </c>
      <c r="G13" s="15">
        <v>0</v>
      </c>
      <c r="H13" s="15">
        <v>34420291</v>
      </c>
      <c r="I13" s="15">
        <f t="shared" si="0"/>
        <v>4502113</v>
      </c>
      <c r="J13" s="15">
        <v>3239557</v>
      </c>
      <c r="K13" s="15">
        <v>270443</v>
      </c>
      <c r="L13" s="15">
        <v>992113</v>
      </c>
      <c r="M13" s="15">
        <v>1572057</v>
      </c>
      <c r="N13" s="15">
        <f t="shared" si="1"/>
        <v>40494461</v>
      </c>
      <c r="O13" s="65"/>
    </row>
    <row r="14" spans="1:15" s="172" customFormat="1" x14ac:dyDescent="0.25">
      <c r="A14" s="171" t="s">
        <v>37</v>
      </c>
      <c r="B14" s="20" t="s">
        <v>38</v>
      </c>
      <c r="C14" s="20" t="s">
        <v>49</v>
      </c>
      <c r="D14" s="20" t="s">
        <v>50</v>
      </c>
      <c r="E14" s="184">
        <v>112</v>
      </c>
      <c r="F14" s="20" t="s">
        <v>41</v>
      </c>
      <c r="G14" s="92">
        <v>0</v>
      </c>
      <c r="H14" s="15">
        <v>14939811</v>
      </c>
      <c r="I14" s="15">
        <f t="shared" si="0"/>
        <v>2636439</v>
      </c>
      <c r="J14" s="15">
        <v>2636439</v>
      </c>
      <c r="K14" s="15">
        <v>0</v>
      </c>
      <c r="L14" s="15">
        <v>0</v>
      </c>
      <c r="M14" s="15">
        <v>0</v>
      </c>
      <c r="N14" s="15">
        <f t="shared" si="1"/>
        <v>17576250</v>
      </c>
      <c r="O14" s="187"/>
    </row>
    <row r="15" spans="1:15" s="158" customFormat="1" x14ac:dyDescent="0.25">
      <c r="A15" s="159" t="s">
        <v>51</v>
      </c>
      <c r="B15" s="185" t="s">
        <v>52</v>
      </c>
      <c r="C15" s="185" t="s">
        <v>51</v>
      </c>
      <c r="D15" s="185" t="s">
        <v>25</v>
      </c>
      <c r="E15" s="185" t="s">
        <v>53</v>
      </c>
      <c r="F15" s="186" t="s">
        <v>54</v>
      </c>
      <c r="G15" s="181">
        <f>63610853+23735000</f>
        <v>87345853</v>
      </c>
      <c r="H15" s="181">
        <v>0</v>
      </c>
      <c r="I15" s="181">
        <f t="shared" si="0"/>
        <v>10697540</v>
      </c>
      <c r="J15" s="181">
        <v>2839728</v>
      </c>
      <c r="K15" s="181">
        <v>7857812</v>
      </c>
      <c r="L15" s="181">
        <v>0</v>
      </c>
      <c r="M15" s="181">
        <v>7556163</v>
      </c>
      <c r="N15" s="181">
        <f t="shared" si="1"/>
        <v>105599556</v>
      </c>
      <c r="O15" s="182"/>
    </row>
    <row r="16" spans="1:15" x14ac:dyDescent="0.25">
      <c r="A16" s="2"/>
      <c r="B16" s="39"/>
      <c r="C16" s="40"/>
      <c r="D16" s="34"/>
    </row>
    <row r="17" spans="5:15" x14ac:dyDescent="0.25">
      <c r="E17" s="33"/>
      <c r="F17" s="32"/>
      <c r="G17" s="32"/>
      <c r="H17" s="32"/>
      <c r="I17" s="32"/>
      <c r="N17" s="32"/>
      <c r="O17" s="32"/>
    </row>
    <row r="22" spans="5:15" x14ac:dyDescent="0.25">
      <c r="E22" s="30"/>
      <c r="H22" s="31"/>
      <c r="I22" s="31"/>
    </row>
    <row r="23" spans="5:15" x14ac:dyDescent="0.25">
      <c r="E23" s="30"/>
      <c r="H23" s="29"/>
      <c r="I23" s="29"/>
    </row>
    <row r="25" spans="5:15" x14ac:dyDescent="0.25">
      <c r="J25" s="28"/>
      <c r="K25" s="28"/>
      <c r="L25" s="28"/>
      <c r="M25" s="28"/>
    </row>
  </sheetData>
  <mergeCells count="12">
    <mergeCell ref="O4:O5"/>
    <mergeCell ref="G3:N3"/>
    <mergeCell ref="A4:A5"/>
    <mergeCell ref="B4:B5"/>
    <mergeCell ref="C4:C5"/>
    <mergeCell ref="D4:D5"/>
    <mergeCell ref="E4:E5"/>
    <mergeCell ref="F4:F5"/>
    <mergeCell ref="G4:H4"/>
    <mergeCell ref="I4:L4"/>
    <mergeCell ref="M4:M5"/>
    <mergeCell ref="N4:N5"/>
  </mergeCells>
  <pageMargins left="0.7" right="0.7" top="0.75" bottom="0.75" header="0.3" footer="0.3"/>
  <pageSetup paperSize="9" scale="1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5"/>
  <sheetViews>
    <sheetView topLeftCell="A46" zoomScaleNormal="100" zoomScaleSheetLayoutView="95" zoomScalePageLayoutView="90" workbookViewId="0">
      <selection activeCell="B40" sqref="B40"/>
    </sheetView>
  </sheetViews>
  <sheetFormatPr defaultColWidth="9.140625" defaultRowHeight="12" x14ac:dyDescent="0.2"/>
  <cols>
    <col min="1" max="1" width="14.42578125" style="3" customWidth="1"/>
    <col min="2" max="2" width="16.85546875" style="1" customWidth="1"/>
    <col min="3" max="3" width="6.85546875" style="1" customWidth="1"/>
    <col min="4" max="4" width="17.140625" style="2" customWidth="1"/>
    <col min="5" max="5" width="35.28515625" style="2" customWidth="1"/>
    <col min="6" max="6" width="16.5703125" style="2" customWidth="1"/>
    <col min="7" max="7" width="14" style="2" bestFit="1" customWidth="1"/>
    <col min="8" max="8" width="15.42578125" style="2" bestFit="1" customWidth="1"/>
    <col min="9" max="9" width="12.7109375" style="5" customWidth="1"/>
    <col min="10" max="10" width="15.5703125" style="5" bestFit="1" customWidth="1"/>
    <col min="11" max="11" width="13.42578125" style="2" customWidth="1"/>
    <col min="12" max="16384" width="9.140625" style="2"/>
  </cols>
  <sheetData>
    <row r="1" spans="1:11" x14ac:dyDescent="0.2">
      <c r="A1" s="4" t="s">
        <v>1</v>
      </c>
    </row>
    <row r="2" spans="1:11" x14ac:dyDescent="0.2">
      <c r="A2" s="93"/>
      <c r="B2" s="19"/>
      <c r="C2" s="19"/>
      <c r="D2" s="18"/>
      <c r="E2" s="18"/>
      <c r="F2" s="18"/>
      <c r="G2" s="18"/>
      <c r="H2" s="18"/>
      <c r="I2" s="94"/>
      <c r="J2" s="94"/>
      <c r="K2" s="18"/>
    </row>
    <row r="3" spans="1:11" x14ac:dyDescent="0.2">
      <c r="A3" s="93"/>
      <c r="B3" s="19"/>
      <c r="C3" s="19"/>
      <c r="D3" s="18"/>
      <c r="E3" s="18"/>
      <c r="F3" s="18"/>
      <c r="G3" s="18"/>
      <c r="H3" s="18"/>
      <c r="I3" s="94"/>
      <c r="J3" s="94"/>
      <c r="K3" s="18"/>
    </row>
    <row r="4" spans="1:11" x14ac:dyDescent="0.2">
      <c r="A4" s="95" t="s">
        <v>55</v>
      </c>
      <c r="B4" s="19"/>
      <c r="C4" s="19"/>
      <c r="D4" s="18"/>
      <c r="E4" s="18"/>
      <c r="F4" s="18"/>
      <c r="G4" s="18"/>
      <c r="H4" s="18"/>
      <c r="I4" s="94"/>
      <c r="J4" s="94"/>
      <c r="K4" s="18"/>
    </row>
    <row r="5" spans="1:11" ht="7.5" customHeight="1" thickBot="1" x14ac:dyDescent="0.25">
      <c r="A5" s="93"/>
      <c r="B5" s="19"/>
      <c r="C5" s="19"/>
      <c r="D5" s="18"/>
      <c r="E5" s="18"/>
      <c r="F5" s="18"/>
      <c r="G5" s="18"/>
      <c r="H5" s="18"/>
      <c r="I5" s="94"/>
      <c r="J5" s="94"/>
      <c r="K5" s="18"/>
    </row>
    <row r="6" spans="1:11" s="7" customFormat="1" ht="108" x14ac:dyDescent="0.25">
      <c r="A6" s="96" t="s">
        <v>56</v>
      </c>
      <c r="B6" s="97" t="s">
        <v>57</v>
      </c>
      <c r="C6" s="97" t="s">
        <v>58</v>
      </c>
      <c r="D6" s="97" t="s">
        <v>59</v>
      </c>
      <c r="E6" s="97" t="s">
        <v>60</v>
      </c>
      <c r="F6" s="97" t="s">
        <v>61</v>
      </c>
      <c r="G6" s="97" t="s">
        <v>62</v>
      </c>
      <c r="H6" s="97" t="s">
        <v>63</v>
      </c>
      <c r="I6" s="97" t="s">
        <v>64</v>
      </c>
      <c r="J6" s="97" t="s">
        <v>65</v>
      </c>
      <c r="K6" s="97" t="s">
        <v>66</v>
      </c>
    </row>
    <row r="7" spans="1:11" ht="48" x14ac:dyDescent="0.2">
      <c r="A7" s="50" t="s">
        <v>67</v>
      </c>
      <c r="B7" s="8" t="s">
        <v>68</v>
      </c>
      <c r="C7" s="8" t="s">
        <v>69</v>
      </c>
      <c r="D7" s="8" t="s">
        <v>70</v>
      </c>
      <c r="E7" s="8" t="s">
        <v>71</v>
      </c>
      <c r="F7" s="51">
        <v>1275000</v>
      </c>
      <c r="G7" s="51">
        <v>225000</v>
      </c>
      <c r="H7" s="8" t="s">
        <v>72</v>
      </c>
      <c r="I7" s="8" t="s">
        <v>73</v>
      </c>
      <c r="J7" s="8" t="s">
        <v>74</v>
      </c>
      <c r="K7" s="8">
        <v>2016</v>
      </c>
    </row>
    <row r="8" spans="1:11" ht="48" x14ac:dyDescent="0.2">
      <c r="A8" s="50" t="s">
        <v>67</v>
      </c>
      <c r="B8" s="8" t="s">
        <v>75</v>
      </c>
      <c r="C8" s="8" t="s">
        <v>69</v>
      </c>
      <c r="D8" s="8" t="s">
        <v>76</v>
      </c>
      <c r="E8" s="8" t="s">
        <v>77</v>
      </c>
      <c r="F8" s="51">
        <v>2915626.65</v>
      </c>
      <c r="G8" s="51">
        <v>514522.35</v>
      </c>
      <c r="H8" s="8" t="s">
        <v>78</v>
      </c>
      <c r="I8" s="8" t="s">
        <v>73</v>
      </c>
      <c r="J8" s="8" t="s">
        <v>74</v>
      </c>
      <c r="K8" s="8">
        <v>2016</v>
      </c>
    </row>
    <row r="9" spans="1:11" ht="48" x14ac:dyDescent="0.2">
      <c r="A9" s="50" t="s">
        <v>67</v>
      </c>
      <c r="B9" s="8" t="s">
        <v>79</v>
      </c>
      <c r="C9" s="8" t="s">
        <v>69</v>
      </c>
      <c r="D9" s="8" t="s">
        <v>76</v>
      </c>
      <c r="E9" s="8" t="s">
        <v>80</v>
      </c>
      <c r="F9" s="51">
        <v>18081200</v>
      </c>
      <c r="G9" s="51">
        <v>3190800</v>
      </c>
      <c r="H9" s="8" t="s">
        <v>78</v>
      </c>
      <c r="I9" s="8" t="s">
        <v>73</v>
      </c>
      <c r="J9" s="8" t="s">
        <v>74</v>
      </c>
      <c r="K9" s="8">
        <v>2016</v>
      </c>
    </row>
    <row r="10" spans="1:11" ht="108" x14ac:dyDescent="0.2">
      <c r="A10" s="50" t="s">
        <v>81</v>
      </c>
      <c r="B10" s="8" t="s">
        <v>82</v>
      </c>
      <c r="C10" s="8" t="s">
        <v>69</v>
      </c>
      <c r="D10" s="8" t="s">
        <v>83</v>
      </c>
      <c r="E10" s="8" t="s">
        <v>84</v>
      </c>
      <c r="F10" s="51">
        <v>7529208.2000000002</v>
      </c>
      <c r="G10" s="51">
        <v>1328683.8</v>
      </c>
      <c r="H10" s="8" t="s">
        <v>85</v>
      </c>
      <c r="I10" s="8" t="s">
        <v>73</v>
      </c>
      <c r="J10" s="8" t="s">
        <v>74</v>
      </c>
      <c r="K10" s="8">
        <v>2016</v>
      </c>
    </row>
    <row r="11" spans="1:11" ht="108" x14ac:dyDescent="0.2">
      <c r="A11" s="50" t="s">
        <v>81</v>
      </c>
      <c r="B11" s="8" t="s">
        <v>86</v>
      </c>
      <c r="C11" s="8" t="s">
        <v>69</v>
      </c>
      <c r="D11" s="8" t="s">
        <v>83</v>
      </c>
      <c r="E11" s="8" t="s">
        <v>87</v>
      </c>
      <c r="F11" s="51">
        <v>1947019.3499999999</v>
      </c>
      <c r="G11" s="51">
        <v>343591.64999999997</v>
      </c>
      <c r="H11" s="8" t="s">
        <v>85</v>
      </c>
      <c r="I11" s="8" t="s">
        <v>73</v>
      </c>
      <c r="J11" s="8" t="s">
        <v>74</v>
      </c>
      <c r="K11" s="8">
        <v>2016</v>
      </c>
    </row>
    <row r="12" spans="1:11" ht="120" x14ac:dyDescent="0.2">
      <c r="A12" s="50" t="s">
        <v>81</v>
      </c>
      <c r="B12" s="8" t="s">
        <v>88</v>
      </c>
      <c r="C12" s="8" t="s">
        <v>69</v>
      </c>
      <c r="D12" s="8" t="s">
        <v>83</v>
      </c>
      <c r="E12" s="8" t="s">
        <v>89</v>
      </c>
      <c r="F12" s="51">
        <v>34000000</v>
      </c>
      <c r="G12" s="51">
        <v>6000000</v>
      </c>
      <c r="H12" s="8" t="s">
        <v>85</v>
      </c>
      <c r="I12" s="8" t="s">
        <v>73</v>
      </c>
      <c r="J12" s="8" t="s">
        <v>74</v>
      </c>
      <c r="K12" s="8">
        <v>2016</v>
      </c>
    </row>
    <row r="13" spans="1:11" ht="84" x14ac:dyDescent="0.2">
      <c r="A13" s="50" t="s">
        <v>90</v>
      </c>
      <c r="B13" s="8" t="s">
        <v>91</v>
      </c>
      <c r="C13" s="8" t="s">
        <v>69</v>
      </c>
      <c r="D13" s="8" t="s">
        <v>92</v>
      </c>
      <c r="E13" s="8" t="s">
        <v>93</v>
      </c>
      <c r="F13" s="51">
        <v>151814533.38</v>
      </c>
      <c r="G13" s="51">
        <v>26790800.850000001</v>
      </c>
      <c r="H13" s="8" t="s">
        <v>94</v>
      </c>
      <c r="I13" s="8" t="s">
        <v>95</v>
      </c>
      <c r="J13" s="8" t="s">
        <v>96</v>
      </c>
      <c r="K13" s="8">
        <v>2017</v>
      </c>
    </row>
    <row r="14" spans="1:11" ht="24" x14ac:dyDescent="0.2">
      <c r="A14" s="50" t="s">
        <v>81</v>
      </c>
      <c r="B14" s="8" t="s">
        <v>97</v>
      </c>
      <c r="C14" s="8" t="s">
        <v>69</v>
      </c>
      <c r="D14" s="8" t="s">
        <v>83</v>
      </c>
      <c r="E14" s="8" t="s">
        <v>98</v>
      </c>
      <c r="F14" s="51">
        <v>7506363.5999999996</v>
      </c>
      <c r="G14" s="51">
        <v>1324652.3999999999</v>
      </c>
      <c r="H14" s="56">
        <v>42795</v>
      </c>
      <c r="I14" s="8" t="s">
        <v>95</v>
      </c>
      <c r="J14" s="8" t="s">
        <v>96</v>
      </c>
      <c r="K14" s="8">
        <v>2017</v>
      </c>
    </row>
    <row r="15" spans="1:11" ht="24" x14ac:dyDescent="0.2">
      <c r="A15" s="50" t="s">
        <v>81</v>
      </c>
      <c r="B15" s="8" t="s">
        <v>99</v>
      </c>
      <c r="C15" s="8" t="s">
        <v>69</v>
      </c>
      <c r="D15" s="8" t="s">
        <v>83</v>
      </c>
      <c r="E15" s="8" t="s">
        <v>100</v>
      </c>
      <c r="F15" s="51">
        <v>3556460.35</v>
      </c>
      <c r="G15" s="51">
        <v>627610.65</v>
      </c>
      <c r="H15" s="56">
        <v>42795</v>
      </c>
      <c r="I15" s="8" t="s">
        <v>95</v>
      </c>
      <c r="J15" s="8" t="s">
        <v>96</v>
      </c>
      <c r="K15" s="8">
        <v>2017</v>
      </c>
    </row>
    <row r="16" spans="1:11" ht="24" x14ac:dyDescent="0.2">
      <c r="A16" s="50" t="s">
        <v>81</v>
      </c>
      <c r="B16" s="8" t="s">
        <v>101</v>
      </c>
      <c r="C16" s="8" t="s">
        <v>69</v>
      </c>
      <c r="D16" s="8" t="s">
        <v>83</v>
      </c>
      <c r="E16" s="8" t="s">
        <v>102</v>
      </c>
      <c r="F16" s="51">
        <v>6035000</v>
      </c>
      <c r="G16" s="51">
        <v>1065000</v>
      </c>
      <c r="H16" s="56">
        <v>42736</v>
      </c>
      <c r="I16" s="8" t="s">
        <v>95</v>
      </c>
      <c r="J16" s="8" t="s">
        <v>96</v>
      </c>
      <c r="K16" s="8">
        <v>2017</v>
      </c>
    </row>
    <row r="17" spans="1:11" ht="264" x14ac:dyDescent="0.2">
      <c r="A17" s="50" t="s">
        <v>81</v>
      </c>
      <c r="B17" s="8" t="s">
        <v>103</v>
      </c>
      <c r="C17" s="8" t="s">
        <v>69</v>
      </c>
      <c r="D17" s="8" t="s">
        <v>104</v>
      </c>
      <c r="E17" s="8" t="s">
        <v>105</v>
      </c>
      <c r="F17" s="51">
        <v>20000000.199999999</v>
      </c>
      <c r="G17" s="51">
        <v>3529411.8</v>
      </c>
      <c r="H17" s="56">
        <v>42856</v>
      </c>
      <c r="I17" s="8" t="s">
        <v>95</v>
      </c>
      <c r="J17" s="8" t="s">
        <v>96</v>
      </c>
      <c r="K17" s="8">
        <v>2017</v>
      </c>
    </row>
    <row r="18" spans="1:11" ht="24" x14ac:dyDescent="0.2">
      <c r="A18" s="50" t="s">
        <v>67</v>
      </c>
      <c r="B18" s="8" t="s">
        <v>106</v>
      </c>
      <c r="C18" s="8" t="s">
        <v>69</v>
      </c>
      <c r="D18" s="8" t="s">
        <v>76</v>
      </c>
      <c r="E18" s="8" t="s">
        <v>107</v>
      </c>
      <c r="F18" s="51">
        <v>19999999.995999999</v>
      </c>
      <c r="G18" s="51">
        <v>3529411.764</v>
      </c>
      <c r="H18" s="8" t="s">
        <v>108</v>
      </c>
      <c r="I18" s="8" t="s">
        <v>109</v>
      </c>
      <c r="J18" s="8" t="s">
        <v>110</v>
      </c>
      <c r="K18" s="8">
        <v>2017</v>
      </c>
    </row>
    <row r="19" spans="1:11" ht="24" x14ac:dyDescent="0.2">
      <c r="A19" s="50" t="s">
        <v>81</v>
      </c>
      <c r="B19" s="8" t="s">
        <v>111</v>
      </c>
      <c r="C19" s="8" t="s">
        <v>69</v>
      </c>
      <c r="D19" s="8" t="s">
        <v>83</v>
      </c>
      <c r="E19" s="8" t="s">
        <v>112</v>
      </c>
      <c r="F19" s="51">
        <v>14000000.004000001</v>
      </c>
      <c r="G19" s="51">
        <v>2470588.236</v>
      </c>
      <c r="H19" s="8" t="s">
        <v>108</v>
      </c>
      <c r="I19" s="8" t="s">
        <v>109</v>
      </c>
      <c r="J19" s="8" t="s">
        <v>110</v>
      </c>
      <c r="K19" s="8">
        <v>2017</v>
      </c>
    </row>
    <row r="20" spans="1:11" ht="24" x14ac:dyDescent="0.2">
      <c r="A20" s="50" t="s">
        <v>67</v>
      </c>
      <c r="B20" s="8" t="s">
        <v>113</v>
      </c>
      <c r="C20" s="8" t="s">
        <v>69</v>
      </c>
      <c r="D20" s="8" t="s">
        <v>76</v>
      </c>
      <c r="E20" s="8" t="s">
        <v>114</v>
      </c>
      <c r="F20" s="51">
        <v>1912457.041</v>
      </c>
      <c r="G20" s="51">
        <v>337492.41899999999</v>
      </c>
      <c r="H20" s="8" t="s">
        <v>115</v>
      </c>
      <c r="I20" s="8" t="s">
        <v>116</v>
      </c>
      <c r="J20" s="8" t="s">
        <v>117</v>
      </c>
      <c r="K20" s="8">
        <v>2017</v>
      </c>
    </row>
    <row r="21" spans="1:11" ht="72" x14ac:dyDescent="0.2">
      <c r="A21" s="50" t="s">
        <v>67</v>
      </c>
      <c r="B21" s="8" t="s">
        <v>118</v>
      </c>
      <c r="C21" s="8" t="s">
        <v>69</v>
      </c>
      <c r="D21" s="8" t="s">
        <v>119</v>
      </c>
      <c r="E21" s="8" t="s">
        <v>120</v>
      </c>
      <c r="F21" s="51">
        <v>11841457.1</v>
      </c>
      <c r="G21" s="51">
        <v>2089668.9</v>
      </c>
      <c r="H21" s="8" t="s">
        <v>115</v>
      </c>
      <c r="I21" s="8" t="s">
        <v>116</v>
      </c>
      <c r="J21" s="8" t="s">
        <v>117</v>
      </c>
      <c r="K21" s="8">
        <v>2017</v>
      </c>
    </row>
    <row r="22" spans="1:11" ht="24" x14ac:dyDescent="0.2">
      <c r="A22" s="50" t="s">
        <v>81</v>
      </c>
      <c r="B22" s="8" t="s">
        <v>121</v>
      </c>
      <c r="C22" s="8" t="s">
        <v>69</v>
      </c>
      <c r="D22" s="8" t="s">
        <v>83</v>
      </c>
      <c r="E22" s="8" t="s">
        <v>122</v>
      </c>
      <c r="F22" s="51">
        <v>17493137.699999999</v>
      </c>
      <c r="G22" s="51">
        <v>3087024.3</v>
      </c>
      <c r="H22" s="56">
        <v>43160</v>
      </c>
      <c r="I22" s="8" t="s">
        <v>123</v>
      </c>
      <c r="J22" s="8" t="s">
        <v>124</v>
      </c>
      <c r="K22" s="8">
        <v>2018</v>
      </c>
    </row>
    <row r="23" spans="1:11" ht="24" x14ac:dyDescent="0.2">
      <c r="A23" s="50" t="s">
        <v>81</v>
      </c>
      <c r="B23" s="8" t="s">
        <v>125</v>
      </c>
      <c r="C23" s="8" t="s">
        <v>69</v>
      </c>
      <c r="D23" s="8" t="s">
        <v>83</v>
      </c>
      <c r="E23" s="8" t="s">
        <v>100</v>
      </c>
      <c r="F23" s="51">
        <v>3704368</v>
      </c>
      <c r="G23" s="51">
        <v>653712</v>
      </c>
      <c r="H23" s="56">
        <v>43160</v>
      </c>
      <c r="I23" s="8" t="s">
        <v>123</v>
      </c>
      <c r="J23" s="8" t="s">
        <v>124</v>
      </c>
      <c r="K23" s="8">
        <v>2018</v>
      </c>
    </row>
    <row r="24" spans="1:11" ht="24" x14ac:dyDescent="0.2">
      <c r="A24" s="50" t="s">
        <v>81</v>
      </c>
      <c r="B24" s="8" t="s">
        <v>126</v>
      </c>
      <c r="C24" s="8" t="s">
        <v>69</v>
      </c>
      <c r="D24" s="8" t="s">
        <v>83</v>
      </c>
      <c r="E24" s="8" t="s">
        <v>102</v>
      </c>
      <c r="F24" s="51">
        <v>30182626.199999999</v>
      </c>
      <c r="G24" s="51">
        <v>5326345.8</v>
      </c>
      <c r="H24" s="56">
        <v>43221</v>
      </c>
      <c r="I24" s="8" t="s">
        <v>123</v>
      </c>
      <c r="J24" s="8" t="s">
        <v>124</v>
      </c>
      <c r="K24" s="8">
        <v>2018</v>
      </c>
    </row>
    <row r="25" spans="1:11" ht="24" x14ac:dyDescent="0.2">
      <c r="A25" s="50" t="s">
        <v>81</v>
      </c>
      <c r="B25" s="8" t="s">
        <v>127</v>
      </c>
      <c r="C25" s="8" t="s">
        <v>69</v>
      </c>
      <c r="D25" s="8" t="s">
        <v>128</v>
      </c>
      <c r="E25" s="8" t="s">
        <v>129</v>
      </c>
      <c r="F25" s="183">
        <v>50867223.289999999</v>
      </c>
      <c r="G25" s="51">
        <v>8976505.8100000024</v>
      </c>
      <c r="H25" s="8" t="s">
        <v>130</v>
      </c>
      <c r="I25" s="8" t="s">
        <v>123</v>
      </c>
      <c r="J25" s="8" t="s">
        <v>124</v>
      </c>
      <c r="K25" s="8">
        <v>2018</v>
      </c>
    </row>
    <row r="26" spans="1:11" ht="132" x14ac:dyDescent="0.2">
      <c r="A26" s="50" t="s">
        <v>131</v>
      </c>
      <c r="B26" s="8" t="s">
        <v>132</v>
      </c>
      <c r="C26" s="8" t="s">
        <v>133</v>
      </c>
      <c r="D26" s="8" t="s">
        <v>134</v>
      </c>
      <c r="E26" s="8" t="s">
        <v>135</v>
      </c>
      <c r="F26" s="51">
        <v>67038553.100000001</v>
      </c>
      <c r="G26" s="51">
        <v>11830332.9</v>
      </c>
      <c r="H26" s="8" t="s">
        <v>136</v>
      </c>
      <c r="I26" s="8" t="s">
        <v>137</v>
      </c>
      <c r="J26" s="8" t="s">
        <v>138</v>
      </c>
      <c r="K26" s="8">
        <v>2018</v>
      </c>
    </row>
    <row r="27" spans="1:11" ht="96" x14ac:dyDescent="0.2">
      <c r="A27" s="50" t="s">
        <v>67</v>
      </c>
      <c r="B27" s="8" t="s">
        <v>139</v>
      </c>
      <c r="C27" s="8" t="s">
        <v>69</v>
      </c>
      <c r="D27" s="8" t="s">
        <v>70</v>
      </c>
      <c r="E27" s="8" t="s">
        <v>140</v>
      </c>
      <c r="F27" s="51">
        <v>45907588.130000003</v>
      </c>
      <c r="G27" s="51">
        <v>8101339.0799999982</v>
      </c>
      <c r="H27" s="8" t="s">
        <v>141</v>
      </c>
      <c r="I27" s="8" t="s">
        <v>142</v>
      </c>
      <c r="J27" s="8" t="s">
        <v>143</v>
      </c>
      <c r="K27" s="8">
        <v>2018</v>
      </c>
    </row>
    <row r="28" spans="1:11" ht="84" x14ac:dyDescent="0.2">
      <c r="A28" s="50" t="s">
        <v>67</v>
      </c>
      <c r="B28" s="8" t="s">
        <v>144</v>
      </c>
      <c r="C28" s="8" t="s">
        <v>69</v>
      </c>
      <c r="D28" s="8" t="s">
        <v>70</v>
      </c>
      <c r="E28" s="8" t="s">
        <v>145</v>
      </c>
      <c r="F28" s="51">
        <v>19804721.199999999</v>
      </c>
      <c r="G28" s="51">
        <v>3494950.8</v>
      </c>
      <c r="H28" s="8" t="s">
        <v>146</v>
      </c>
      <c r="I28" s="8" t="s">
        <v>142</v>
      </c>
      <c r="J28" s="8" t="s">
        <v>143</v>
      </c>
      <c r="K28" s="8">
        <v>2018</v>
      </c>
    </row>
    <row r="29" spans="1:11" ht="96" x14ac:dyDescent="0.2">
      <c r="A29" s="50" t="s">
        <v>67</v>
      </c>
      <c r="B29" s="8" t="s">
        <v>147</v>
      </c>
      <c r="C29" s="8" t="s">
        <v>69</v>
      </c>
      <c r="D29" s="8" t="s">
        <v>70</v>
      </c>
      <c r="E29" s="8" t="s">
        <v>148</v>
      </c>
      <c r="F29" s="51">
        <v>9559393.25</v>
      </c>
      <c r="G29" s="51">
        <v>1686951.75</v>
      </c>
      <c r="H29" s="8" t="s">
        <v>141</v>
      </c>
      <c r="I29" s="8" t="s">
        <v>142</v>
      </c>
      <c r="J29" s="8" t="s">
        <v>143</v>
      </c>
      <c r="K29" s="8">
        <v>2018</v>
      </c>
    </row>
    <row r="30" spans="1:11" ht="99" customHeight="1" x14ac:dyDescent="0.2">
      <c r="A30" s="50" t="s">
        <v>67</v>
      </c>
      <c r="B30" s="8" t="s">
        <v>149</v>
      </c>
      <c r="C30" s="8" t="s">
        <v>69</v>
      </c>
      <c r="D30" s="8" t="s">
        <v>70</v>
      </c>
      <c r="E30" s="8" t="s">
        <v>150</v>
      </c>
      <c r="F30" s="51">
        <v>7161529.6500000004</v>
      </c>
      <c r="G30" s="51">
        <v>1263799.3500000001</v>
      </c>
      <c r="H30" s="8" t="s">
        <v>151</v>
      </c>
      <c r="I30" s="8" t="s">
        <v>142</v>
      </c>
      <c r="J30" s="8" t="s">
        <v>143</v>
      </c>
      <c r="K30" s="8">
        <v>2018</v>
      </c>
    </row>
    <row r="31" spans="1:11" ht="108" x14ac:dyDescent="0.2">
      <c r="A31" s="50" t="s">
        <v>67</v>
      </c>
      <c r="B31" s="8" t="s">
        <v>152</v>
      </c>
      <c r="C31" s="8" t="s">
        <v>69</v>
      </c>
      <c r="D31" s="8" t="s">
        <v>70</v>
      </c>
      <c r="E31" s="8" t="s">
        <v>153</v>
      </c>
      <c r="F31" s="51">
        <v>9726330.0199999996</v>
      </c>
      <c r="G31" s="51">
        <v>1716411.18</v>
      </c>
      <c r="H31" s="8" t="s">
        <v>154</v>
      </c>
      <c r="I31" s="8" t="s">
        <v>142</v>
      </c>
      <c r="J31" s="8" t="s">
        <v>143</v>
      </c>
      <c r="K31" s="8">
        <v>2018</v>
      </c>
    </row>
    <row r="32" spans="1:11" ht="84" x14ac:dyDescent="0.2">
      <c r="A32" s="50" t="s">
        <v>67</v>
      </c>
      <c r="B32" s="8" t="s">
        <v>155</v>
      </c>
      <c r="C32" s="8" t="s">
        <v>69</v>
      </c>
      <c r="D32" s="8" t="s">
        <v>70</v>
      </c>
      <c r="E32" s="8" t="s">
        <v>156</v>
      </c>
      <c r="F32" s="51">
        <v>1720755.3</v>
      </c>
      <c r="G32" s="51">
        <v>303662.7</v>
      </c>
      <c r="H32" s="8" t="s">
        <v>157</v>
      </c>
      <c r="I32" s="8" t="s">
        <v>142</v>
      </c>
      <c r="J32" s="8" t="s">
        <v>143</v>
      </c>
      <c r="K32" s="8">
        <v>2018</v>
      </c>
    </row>
    <row r="33" spans="1:11" ht="84" x14ac:dyDescent="0.2">
      <c r="A33" s="50" t="s">
        <v>67</v>
      </c>
      <c r="B33" s="8" t="s">
        <v>158</v>
      </c>
      <c r="C33" s="8" t="s">
        <v>69</v>
      </c>
      <c r="D33" s="8" t="s">
        <v>70</v>
      </c>
      <c r="E33" s="8" t="s">
        <v>159</v>
      </c>
      <c r="F33" s="51">
        <v>9923204.9399999995</v>
      </c>
      <c r="G33" s="51">
        <v>1751153.8100000005</v>
      </c>
      <c r="H33" s="8" t="s">
        <v>154</v>
      </c>
      <c r="I33" s="8" t="s">
        <v>142</v>
      </c>
      <c r="J33" s="8" t="s">
        <v>143</v>
      </c>
      <c r="K33" s="8">
        <v>2018</v>
      </c>
    </row>
    <row r="34" spans="1:11" ht="72" x14ac:dyDescent="0.2">
      <c r="A34" s="50" t="s">
        <v>67</v>
      </c>
      <c r="B34" s="8" t="s">
        <v>160</v>
      </c>
      <c r="C34" s="8" t="s">
        <v>69</v>
      </c>
      <c r="D34" s="8" t="s">
        <v>119</v>
      </c>
      <c r="E34" s="8" t="s">
        <v>120</v>
      </c>
      <c r="F34" s="51">
        <v>7200000</v>
      </c>
      <c r="G34" s="51">
        <v>1270588.24</v>
      </c>
      <c r="H34" s="8" t="s">
        <v>151</v>
      </c>
      <c r="I34" s="8" t="s">
        <v>161</v>
      </c>
      <c r="J34" s="8" t="s">
        <v>162</v>
      </c>
      <c r="K34" s="8">
        <v>2019</v>
      </c>
    </row>
    <row r="35" spans="1:11" ht="24" x14ac:dyDescent="0.2">
      <c r="A35" s="50" t="s">
        <v>81</v>
      </c>
      <c r="B35" s="8" t="s">
        <v>163</v>
      </c>
      <c r="C35" s="8" t="s">
        <v>69</v>
      </c>
      <c r="D35" s="8" t="s">
        <v>83</v>
      </c>
      <c r="E35" s="8" t="s">
        <v>122</v>
      </c>
      <c r="F35" s="51">
        <v>32509843.899999999</v>
      </c>
      <c r="G35" s="51">
        <v>5737031.2700000033</v>
      </c>
      <c r="H35" s="8" t="s">
        <v>151</v>
      </c>
      <c r="I35" s="8" t="s">
        <v>161</v>
      </c>
      <c r="J35" s="8" t="s">
        <v>162</v>
      </c>
      <c r="K35" s="8">
        <v>2019</v>
      </c>
    </row>
    <row r="36" spans="1:11" ht="24" x14ac:dyDescent="0.2">
      <c r="A36" s="50" t="s">
        <v>81</v>
      </c>
      <c r="B36" s="8" t="s">
        <v>164</v>
      </c>
      <c r="C36" s="8" t="s">
        <v>69</v>
      </c>
      <c r="D36" s="8" t="s">
        <v>83</v>
      </c>
      <c r="E36" s="8" t="s">
        <v>165</v>
      </c>
      <c r="F36" s="51">
        <v>616000</v>
      </c>
      <c r="G36" s="51">
        <v>108705.88</v>
      </c>
      <c r="H36" s="8" t="s">
        <v>151</v>
      </c>
      <c r="I36" s="8" t="s">
        <v>161</v>
      </c>
      <c r="J36" s="8" t="s">
        <v>162</v>
      </c>
      <c r="K36" s="8">
        <v>2019</v>
      </c>
    </row>
    <row r="37" spans="1:11" ht="24" x14ac:dyDescent="0.2">
      <c r="A37" s="50" t="s">
        <v>81</v>
      </c>
      <c r="B37" s="8" t="s">
        <v>167</v>
      </c>
      <c r="C37" s="8" t="s">
        <v>69</v>
      </c>
      <c r="D37" s="8" t="s">
        <v>83</v>
      </c>
      <c r="E37" s="8" t="s">
        <v>168</v>
      </c>
      <c r="F37" s="51">
        <v>6000000</v>
      </c>
      <c r="G37" s="51">
        <v>1058823.53</v>
      </c>
      <c r="H37" s="8" t="s">
        <v>151</v>
      </c>
      <c r="I37" s="8" t="s">
        <v>161</v>
      </c>
      <c r="J37" s="8" t="s">
        <v>162</v>
      </c>
      <c r="K37" s="8">
        <v>2019</v>
      </c>
    </row>
    <row r="38" spans="1:11" s="18" customFormat="1" ht="117" customHeight="1" x14ac:dyDescent="0.2">
      <c r="A38" s="50" t="s">
        <v>81</v>
      </c>
      <c r="B38" s="8" t="s">
        <v>169</v>
      </c>
      <c r="C38" s="8" t="s">
        <v>69</v>
      </c>
      <c r="D38" s="8" t="s">
        <v>104</v>
      </c>
      <c r="E38" s="8" t="s">
        <v>129</v>
      </c>
      <c r="F38" s="51">
        <v>3650750</v>
      </c>
      <c r="G38" s="51">
        <v>644250</v>
      </c>
      <c r="H38" s="8" t="s">
        <v>146</v>
      </c>
      <c r="I38" s="8" t="s">
        <v>161</v>
      </c>
      <c r="J38" s="8" t="s">
        <v>162</v>
      </c>
      <c r="K38" s="8">
        <v>2019</v>
      </c>
    </row>
    <row r="39" spans="1:11" ht="48" x14ac:dyDescent="0.2">
      <c r="A39" s="52" t="s">
        <v>81</v>
      </c>
      <c r="B39" s="71" t="s">
        <v>170</v>
      </c>
      <c r="C39" s="71" t="s">
        <v>69</v>
      </c>
      <c r="D39" s="12" t="s">
        <v>104</v>
      </c>
      <c r="E39" s="12" t="s">
        <v>171</v>
      </c>
      <c r="F39" s="72">
        <v>4979764.3</v>
      </c>
      <c r="G39" s="72">
        <v>878781.93000000063</v>
      </c>
      <c r="H39" s="12" t="s">
        <v>166</v>
      </c>
      <c r="I39" s="12" t="s">
        <v>172</v>
      </c>
      <c r="J39" s="12" t="s">
        <v>173</v>
      </c>
      <c r="K39" s="12">
        <v>2019</v>
      </c>
    </row>
    <row r="40" spans="1:11" ht="78" customHeight="1" x14ac:dyDescent="0.2">
      <c r="A40" s="52" t="s">
        <v>131</v>
      </c>
      <c r="B40" s="71" t="s">
        <v>174</v>
      </c>
      <c r="C40" s="71" t="s">
        <v>69</v>
      </c>
      <c r="D40" s="12" t="s">
        <v>175</v>
      </c>
      <c r="E40" s="12" t="s">
        <v>176</v>
      </c>
      <c r="F40" s="72">
        <v>23040000</v>
      </c>
      <c r="G40" s="72">
        <v>4065882</v>
      </c>
      <c r="H40" s="12" t="s">
        <v>177</v>
      </c>
      <c r="I40" s="12" t="s">
        <v>178</v>
      </c>
      <c r="J40" s="12" t="s">
        <v>179</v>
      </c>
      <c r="K40" s="12">
        <v>2019</v>
      </c>
    </row>
    <row r="41" spans="1:11" ht="67.5" customHeight="1" x14ac:dyDescent="0.2">
      <c r="A41" s="52" t="s">
        <v>131</v>
      </c>
      <c r="B41" s="71" t="s">
        <v>180</v>
      </c>
      <c r="C41" s="71" t="s">
        <v>133</v>
      </c>
      <c r="D41" s="12" t="s">
        <v>175</v>
      </c>
      <c r="E41" s="12" t="s">
        <v>181</v>
      </c>
      <c r="F41" s="72">
        <v>7666575</v>
      </c>
      <c r="G41" s="72">
        <v>1414425</v>
      </c>
      <c r="H41" s="12" t="s">
        <v>166</v>
      </c>
      <c r="I41" s="12" t="s">
        <v>178</v>
      </c>
      <c r="J41" s="12" t="s">
        <v>179</v>
      </c>
      <c r="K41" s="12">
        <v>2019</v>
      </c>
    </row>
    <row r="42" spans="1:11" ht="37.5" customHeight="1" x14ac:dyDescent="0.2">
      <c r="A42" s="52" t="s">
        <v>131</v>
      </c>
      <c r="B42" s="71" t="s">
        <v>182</v>
      </c>
      <c r="C42" s="71" t="s">
        <v>133</v>
      </c>
      <c r="D42" s="12" t="s">
        <v>175</v>
      </c>
      <c r="E42" s="12" t="s">
        <v>183</v>
      </c>
      <c r="F42" s="72">
        <v>7666091</v>
      </c>
      <c r="G42" s="72">
        <v>1352840</v>
      </c>
      <c r="H42" s="12" t="s">
        <v>166</v>
      </c>
      <c r="I42" s="12" t="s">
        <v>178</v>
      </c>
      <c r="J42" s="12" t="s">
        <v>179</v>
      </c>
      <c r="K42" s="12">
        <v>2019</v>
      </c>
    </row>
    <row r="43" spans="1:11" ht="52.5" customHeight="1" x14ac:dyDescent="0.2">
      <c r="A43" s="52" t="s">
        <v>131</v>
      </c>
      <c r="B43" s="71" t="s">
        <v>184</v>
      </c>
      <c r="C43" s="71" t="s">
        <v>133</v>
      </c>
      <c r="D43" s="12" t="s">
        <v>175</v>
      </c>
      <c r="E43" s="12" t="s">
        <v>185</v>
      </c>
      <c r="F43" s="72">
        <v>8011250</v>
      </c>
      <c r="G43" s="72">
        <v>1413750</v>
      </c>
      <c r="H43" s="12" t="s">
        <v>166</v>
      </c>
      <c r="I43" s="12" t="s">
        <v>178</v>
      </c>
      <c r="J43" s="12" t="s">
        <v>179</v>
      </c>
      <c r="K43" s="12">
        <v>2019</v>
      </c>
    </row>
    <row r="44" spans="1:11" ht="57.75" customHeight="1" x14ac:dyDescent="0.2">
      <c r="A44" s="52" t="s">
        <v>131</v>
      </c>
      <c r="B44" s="71" t="s">
        <v>186</v>
      </c>
      <c r="C44" s="71" t="s">
        <v>133</v>
      </c>
      <c r="D44" s="12" t="s">
        <v>175</v>
      </c>
      <c r="E44" s="12" t="s">
        <v>187</v>
      </c>
      <c r="F44" s="72">
        <v>7665878</v>
      </c>
      <c r="G44" s="72">
        <v>1352802</v>
      </c>
      <c r="H44" s="12" t="s">
        <v>166</v>
      </c>
      <c r="I44" s="12" t="s">
        <v>178</v>
      </c>
      <c r="J44" s="12" t="s">
        <v>179</v>
      </c>
      <c r="K44" s="12">
        <v>2019</v>
      </c>
    </row>
    <row r="45" spans="1:11" ht="42.75" customHeight="1" x14ac:dyDescent="0.2">
      <c r="A45" s="52" t="s">
        <v>131</v>
      </c>
      <c r="B45" s="71" t="s">
        <v>188</v>
      </c>
      <c r="C45" s="71" t="s">
        <v>133</v>
      </c>
      <c r="D45" s="12" t="s">
        <v>175</v>
      </c>
      <c r="E45" s="12" t="s">
        <v>189</v>
      </c>
      <c r="F45" s="72">
        <v>7706610</v>
      </c>
      <c r="G45" s="72">
        <v>1359990</v>
      </c>
      <c r="H45" s="12" t="s">
        <v>166</v>
      </c>
      <c r="I45" s="12" t="s">
        <v>178</v>
      </c>
      <c r="J45" s="12" t="s">
        <v>179</v>
      </c>
      <c r="K45" s="12">
        <v>2019</v>
      </c>
    </row>
    <row r="46" spans="1:11" ht="54" customHeight="1" x14ac:dyDescent="0.2">
      <c r="A46" s="52" t="s">
        <v>131</v>
      </c>
      <c r="B46" s="71" t="s">
        <v>190</v>
      </c>
      <c r="C46" s="71" t="s">
        <v>133</v>
      </c>
      <c r="D46" s="12" t="s">
        <v>175</v>
      </c>
      <c r="E46" s="12" t="s">
        <v>191</v>
      </c>
      <c r="F46" s="72">
        <v>7347171</v>
      </c>
      <c r="G46" s="72">
        <v>1919294</v>
      </c>
      <c r="H46" s="12" t="s">
        <v>166</v>
      </c>
      <c r="I46" s="12" t="s">
        <v>178</v>
      </c>
      <c r="J46" s="12" t="s">
        <v>179</v>
      </c>
      <c r="K46" s="12">
        <v>2019</v>
      </c>
    </row>
    <row r="47" spans="1:11" ht="50.25" customHeight="1" x14ac:dyDescent="0.2">
      <c r="A47" s="52" t="s">
        <v>131</v>
      </c>
      <c r="B47" s="71" t="s">
        <v>192</v>
      </c>
      <c r="C47" s="71" t="s">
        <v>133</v>
      </c>
      <c r="D47" s="12" t="s">
        <v>175</v>
      </c>
      <c r="E47" s="12" t="s">
        <v>193</v>
      </c>
      <c r="F47" s="72">
        <v>7990000</v>
      </c>
      <c r="G47" s="72">
        <v>1410000</v>
      </c>
      <c r="H47" s="12" t="s">
        <v>166</v>
      </c>
      <c r="I47" s="12" t="s">
        <v>178</v>
      </c>
      <c r="J47" s="12" t="s">
        <v>179</v>
      </c>
      <c r="K47" s="12">
        <v>2019</v>
      </c>
    </row>
    <row r="48" spans="1:11" ht="63.75" customHeight="1" x14ac:dyDescent="0.2">
      <c r="A48" s="52" t="s">
        <v>131</v>
      </c>
      <c r="B48" s="71" t="s">
        <v>194</v>
      </c>
      <c r="C48" s="71" t="s">
        <v>133</v>
      </c>
      <c r="D48" s="12" t="s">
        <v>175</v>
      </c>
      <c r="E48" s="12" t="s">
        <v>195</v>
      </c>
      <c r="F48" s="72">
        <v>7310000</v>
      </c>
      <c r="G48" s="72">
        <v>1290000</v>
      </c>
      <c r="H48" s="12" t="s">
        <v>166</v>
      </c>
      <c r="I48" s="12" t="s">
        <v>178</v>
      </c>
      <c r="J48" s="12" t="s">
        <v>179</v>
      </c>
      <c r="K48" s="12">
        <v>2019</v>
      </c>
    </row>
    <row r="49" spans="1:11" ht="54" customHeight="1" x14ac:dyDescent="0.2">
      <c r="A49" s="52" t="s">
        <v>131</v>
      </c>
      <c r="B49" s="71" t="s">
        <v>196</v>
      </c>
      <c r="C49" s="71" t="s">
        <v>133</v>
      </c>
      <c r="D49" s="12" t="s">
        <v>175</v>
      </c>
      <c r="E49" s="12" t="s">
        <v>197</v>
      </c>
      <c r="F49" s="72">
        <v>5160529</v>
      </c>
      <c r="G49" s="72">
        <v>910682</v>
      </c>
      <c r="H49" s="12" t="s">
        <v>166</v>
      </c>
      <c r="I49" s="12" t="s">
        <v>178</v>
      </c>
      <c r="J49" s="12" t="s">
        <v>179</v>
      </c>
      <c r="K49" s="12">
        <v>2019</v>
      </c>
    </row>
    <row r="50" spans="1:11" ht="63" customHeight="1" x14ac:dyDescent="0.2">
      <c r="A50" s="52" t="s">
        <v>131</v>
      </c>
      <c r="B50" s="71" t="s">
        <v>198</v>
      </c>
      <c r="C50" s="71" t="s">
        <v>133</v>
      </c>
      <c r="D50" s="12" t="s">
        <v>175</v>
      </c>
      <c r="E50" s="12" t="s">
        <v>199</v>
      </c>
      <c r="F50" s="72">
        <v>4687750</v>
      </c>
      <c r="G50" s="72">
        <v>827250</v>
      </c>
      <c r="H50" s="12" t="s">
        <v>166</v>
      </c>
      <c r="I50" s="12" t="s">
        <v>178</v>
      </c>
      <c r="J50" s="12" t="s">
        <v>179</v>
      </c>
      <c r="K50" s="12">
        <v>2019</v>
      </c>
    </row>
    <row r="51" spans="1:11" ht="64.5" customHeight="1" x14ac:dyDescent="0.2">
      <c r="A51" s="52" t="s">
        <v>131</v>
      </c>
      <c r="B51" s="71" t="s">
        <v>200</v>
      </c>
      <c r="C51" s="71" t="s">
        <v>133</v>
      </c>
      <c r="D51" s="12" t="s">
        <v>175</v>
      </c>
      <c r="E51" s="12" t="s">
        <v>201</v>
      </c>
      <c r="F51" s="72">
        <v>11300750</v>
      </c>
      <c r="G51" s="72">
        <v>1994250</v>
      </c>
      <c r="H51" s="12" t="s">
        <v>166</v>
      </c>
      <c r="I51" s="12" t="s">
        <v>178</v>
      </c>
      <c r="J51" s="12" t="s">
        <v>179</v>
      </c>
      <c r="K51" s="12">
        <v>2019</v>
      </c>
    </row>
    <row r="52" spans="1:11" ht="24" x14ac:dyDescent="0.2">
      <c r="A52" s="52" t="s">
        <v>81</v>
      </c>
      <c r="B52" s="71" t="s">
        <v>202</v>
      </c>
      <c r="C52" s="71" t="s">
        <v>69</v>
      </c>
      <c r="D52" s="12" t="s">
        <v>83</v>
      </c>
      <c r="E52" s="12" t="s">
        <v>203</v>
      </c>
      <c r="F52" s="72">
        <v>37150362</v>
      </c>
      <c r="G52" s="72">
        <v>6555946.2400000021</v>
      </c>
      <c r="H52" s="12" t="s">
        <v>166</v>
      </c>
      <c r="I52" s="12" t="s">
        <v>178</v>
      </c>
      <c r="J52" s="12" t="s">
        <v>179</v>
      </c>
      <c r="K52" s="12">
        <v>2019</v>
      </c>
    </row>
    <row r="53" spans="1:11" ht="24.75" thickBot="1" x14ac:dyDescent="0.25">
      <c r="A53" s="73" t="s">
        <v>67</v>
      </c>
      <c r="B53" s="74" t="s">
        <v>204</v>
      </c>
      <c r="C53" s="74" t="s">
        <v>69</v>
      </c>
      <c r="D53" s="75" t="s">
        <v>76</v>
      </c>
      <c r="E53" s="75" t="s">
        <v>205</v>
      </c>
      <c r="F53" s="76">
        <v>3100005.79</v>
      </c>
      <c r="G53" s="76">
        <v>547059.85999999987</v>
      </c>
      <c r="H53" s="75" t="s">
        <v>154</v>
      </c>
      <c r="I53" s="75" t="s">
        <v>178</v>
      </c>
      <c r="J53" s="75" t="s">
        <v>179</v>
      </c>
      <c r="K53" s="75">
        <v>2019</v>
      </c>
    </row>
    <row r="54" spans="1:11" x14ac:dyDescent="0.2">
      <c r="A54" s="160"/>
      <c r="B54" s="161"/>
      <c r="C54" s="161"/>
      <c r="D54" s="160"/>
      <c r="E54" s="160"/>
      <c r="F54" s="162"/>
      <c r="G54" s="162"/>
      <c r="H54" s="160"/>
      <c r="I54" s="160"/>
      <c r="J54" s="160"/>
      <c r="K54" s="160"/>
    </row>
    <row r="55" spans="1:11" x14ac:dyDescent="0.2">
      <c r="A55" s="160"/>
      <c r="B55" s="161"/>
      <c r="C55" s="161"/>
      <c r="D55" s="160"/>
      <c r="E55" s="160"/>
      <c r="F55" s="162"/>
      <c r="G55" s="162"/>
      <c r="H55" s="160"/>
      <c r="I55" s="160"/>
      <c r="J55" s="160"/>
      <c r="K55" s="160"/>
    </row>
  </sheetData>
  <autoFilter ref="A6:K53" xr:uid="{00000000-0009-0000-0000-000001000000}"/>
  <pageMargins left="0.7" right="0.7" top="0.75" bottom="0.75" header="0.3" footer="0.3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53"/>
  <sheetViews>
    <sheetView topLeftCell="A34" zoomScaleNormal="100" zoomScaleSheetLayoutView="93" workbookViewId="0">
      <selection activeCell="E61" sqref="E61"/>
    </sheetView>
  </sheetViews>
  <sheetFormatPr defaultColWidth="9.140625" defaultRowHeight="12" x14ac:dyDescent="0.2"/>
  <cols>
    <col min="1" max="1" width="28.42578125" style="2" customWidth="1"/>
    <col min="2" max="2" width="23.28515625" style="2" customWidth="1"/>
    <col min="3" max="3" width="26.140625" style="2" customWidth="1"/>
    <col min="4" max="4" width="18" style="2" bestFit="1" customWidth="1"/>
    <col min="5" max="5" width="28.7109375" style="2" bestFit="1" customWidth="1"/>
    <col min="6" max="7" width="21.42578125" style="2" customWidth="1"/>
    <col min="8" max="8" width="27" style="2" customWidth="1"/>
    <col min="9" max="9" width="17" style="2" customWidth="1"/>
    <col min="10" max="10" width="19" style="2" customWidth="1"/>
    <col min="11" max="11" width="20.140625" style="2" customWidth="1"/>
    <col min="12" max="12" width="21.140625" style="2" customWidth="1"/>
    <col min="13" max="13" width="18.28515625" style="2" customWidth="1"/>
    <col min="14" max="14" width="19.28515625" style="2" customWidth="1"/>
    <col min="15" max="15" width="18.5703125" style="2" customWidth="1"/>
    <col min="16" max="16" width="15.28515625" style="2" customWidth="1"/>
    <col min="17" max="16384" width="9.140625" style="2"/>
  </cols>
  <sheetData>
    <row r="1" spans="1:15" x14ac:dyDescent="0.2">
      <c r="A1" s="9" t="s">
        <v>1</v>
      </c>
      <c r="B1" s="4"/>
      <c r="C1" s="4"/>
    </row>
    <row r="2" spans="1:15" x14ac:dyDescent="0.2">
      <c r="B2" s="4"/>
      <c r="C2" s="4"/>
    </row>
    <row r="3" spans="1:15" x14ac:dyDescent="0.2">
      <c r="A3" s="9" t="s">
        <v>206</v>
      </c>
      <c r="B3" s="4"/>
      <c r="C3" s="4"/>
    </row>
    <row r="4" spans="1:15" ht="7.5" customHeight="1" thickBot="1" x14ac:dyDescent="0.25">
      <c r="A4" s="4"/>
      <c r="B4" s="4"/>
      <c r="C4" s="4"/>
    </row>
    <row r="5" spans="1:15" s="9" customFormat="1" ht="107.25" customHeight="1" x14ac:dyDescent="0.2">
      <c r="A5" s="48" t="s">
        <v>207</v>
      </c>
      <c r="B5" s="49" t="s">
        <v>208</v>
      </c>
      <c r="C5" s="49" t="s">
        <v>209</v>
      </c>
      <c r="D5" s="49" t="s">
        <v>210</v>
      </c>
      <c r="E5" s="49" t="s">
        <v>211</v>
      </c>
      <c r="F5" s="49" t="s">
        <v>212</v>
      </c>
      <c r="G5" s="49" t="s">
        <v>213</v>
      </c>
      <c r="H5" s="49" t="s">
        <v>214</v>
      </c>
      <c r="I5" s="49" t="s">
        <v>215</v>
      </c>
      <c r="J5" s="49" t="s">
        <v>216</v>
      </c>
      <c r="K5" s="49" t="s">
        <v>217</v>
      </c>
      <c r="L5" s="47" t="s">
        <v>218</v>
      </c>
      <c r="M5" s="10"/>
      <c r="N5" s="10"/>
      <c r="O5" s="11"/>
    </row>
    <row r="6" spans="1:15" s="21" customFormat="1" x14ac:dyDescent="0.2">
      <c r="A6" s="53" t="s">
        <v>219</v>
      </c>
      <c r="B6" s="13" t="s">
        <v>75</v>
      </c>
      <c r="C6" s="14" t="s">
        <v>219</v>
      </c>
      <c r="D6" s="15">
        <v>3180657.45</v>
      </c>
      <c r="E6" s="15">
        <v>187097.50999999978</v>
      </c>
      <c r="F6" s="15">
        <v>3367754.96</v>
      </c>
      <c r="G6" s="20" t="s">
        <v>220</v>
      </c>
      <c r="H6" s="20"/>
      <c r="I6" s="70">
        <v>0</v>
      </c>
      <c r="J6" s="66">
        <v>0</v>
      </c>
      <c r="K6" s="66">
        <v>0</v>
      </c>
      <c r="L6" s="173">
        <v>0</v>
      </c>
      <c r="M6" s="22"/>
      <c r="N6" s="22"/>
      <c r="O6" s="22"/>
    </row>
    <row r="7" spans="1:15" s="21" customFormat="1" x14ac:dyDescent="0.2">
      <c r="A7" s="53" t="s">
        <v>221</v>
      </c>
      <c r="B7" s="13" t="s">
        <v>113</v>
      </c>
      <c r="C7" s="14" t="s">
        <v>221</v>
      </c>
      <c r="D7" s="15">
        <v>2031650.93</v>
      </c>
      <c r="E7" s="15">
        <v>119508.87823529425</v>
      </c>
      <c r="F7" s="15">
        <v>2151159.8082352942</v>
      </c>
      <c r="G7" s="20" t="s">
        <v>220</v>
      </c>
      <c r="H7" s="20"/>
      <c r="I7" s="70">
        <v>0</v>
      </c>
      <c r="J7" s="66">
        <v>0</v>
      </c>
      <c r="K7" s="66">
        <v>0</v>
      </c>
      <c r="L7" s="173">
        <v>0</v>
      </c>
      <c r="M7" s="22"/>
      <c r="N7" s="22"/>
      <c r="O7" s="22"/>
    </row>
    <row r="8" spans="1:15" s="21" customFormat="1" x14ac:dyDescent="0.2">
      <c r="A8" s="53" t="s">
        <v>222</v>
      </c>
      <c r="B8" s="13" t="s">
        <v>113</v>
      </c>
      <c r="C8" s="14" t="s">
        <v>222</v>
      </c>
      <c r="D8" s="15">
        <v>3037354.38558</v>
      </c>
      <c r="E8" s="15">
        <v>178667.90503411781</v>
      </c>
      <c r="F8" s="15">
        <v>3216022.2906141179</v>
      </c>
      <c r="G8" s="20"/>
      <c r="H8" s="20"/>
      <c r="I8" s="70">
        <v>0</v>
      </c>
      <c r="J8" s="66">
        <v>0</v>
      </c>
      <c r="K8" s="66">
        <v>0</v>
      </c>
      <c r="L8" s="173">
        <v>0</v>
      </c>
      <c r="M8" s="22"/>
      <c r="N8" s="22"/>
      <c r="O8" s="22"/>
    </row>
    <row r="9" spans="1:15" s="18" customFormat="1" x14ac:dyDescent="0.2">
      <c r="A9" s="52" t="s">
        <v>223</v>
      </c>
      <c r="B9" s="13" t="s">
        <v>68</v>
      </c>
      <c r="C9" s="14" t="s">
        <v>223</v>
      </c>
      <c r="D9" s="16">
        <v>1410819.38</v>
      </c>
      <c r="E9" s="16">
        <v>49793.625176470727</v>
      </c>
      <c r="F9" s="16">
        <v>1460613.0051764706</v>
      </c>
      <c r="G9" s="17" t="s">
        <v>220</v>
      </c>
      <c r="H9" s="17"/>
      <c r="I9" s="70">
        <v>1</v>
      </c>
      <c r="J9" s="66">
        <v>769312.5</v>
      </c>
      <c r="K9" s="66">
        <v>769312.5</v>
      </c>
      <c r="L9" s="69">
        <v>653915.62</v>
      </c>
      <c r="M9" s="19"/>
      <c r="N9" s="19"/>
      <c r="O9" s="19"/>
    </row>
    <row r="10" spans="1:15" s="18" customFormat="1" x14ac:dyDescent="0.2">
      <c r="A10" s="52" t="s">
        <v>224</v>
      </c>
      <c r="B10" s="13" t="s">
        <v>79</v>
      </c>
      <c r="C10" s="14" t="s">
        <v>224</v>
      </c>
      <c r="D10" s="16">
        <v>19634375.079999998</v>
      </c>
      <c r="E10" s="16">
        <v>692977.944000002</v>
      </c>
      <c r="F10" s="16">
        <v>20327353.024</v>
      </c>
      <c r="G10" s="17" t="s">
        <v>220</v>
      </c>
      <c r="H10" s="17"/>
      <c r="I10" s="70">
        <v>5</v>
      </c>
      <c r="J10" s="66">
        <v>1781206.1400000001</v>
      </c>
      <c r="K10" s="66">
        <v>1781206.1400000001</v>
      </c>
      <c r="L10" s="69">
        <v>1514025.21</v>
      </c>
      <c r="M10" s="19"/>
      <c r="N10" s="19"/>
      <c r="O10" s="19"/>
    </row>
    <row r="11" spans="1:15" s="21" customFormat="1" x14ac:dyDescent="0.2">
      <c r="A11" s="53" t="s">
        <v>225</v>
      </c>
      <c r="B11" s="13" t="s">
        <v>79</v>
      </c>
      <c r="C11" s="14" t="s">
        <v>225</v>
      </c>
      <c r="D11" s="15">
        <v>19504190.440000001</v>
      </c>
      <c r="E11" s="15">
        <v>688383.19200000062</v>
      </c>
      <c r="F11" s="15">
        <v>20192573.632000003</v>
      </c>
      <c r="G11" s="20"/>
      <c r="H11" s="20"/>
      <c r="I11" s="70">
        <v>3</v>
      </c>
      <c r="J11" s="66">
        <v>1041515.73</v>
      </c>
      <c r="K11" s="66">
        <v>1041515.73</v>
      </c>
      <c r="L11" s="69">
        <v>885288.36</v>
      </c>
      <c r="M11" s="22"/>
      <c r="N11" s="22"/>
      <c r="O11" s="22"/>
    </row>
    <row r="12" spans="1:15" s="18" customFormat="1" x14ac:dyDescent="0.2">
      <c r="A12" s="52" t="s">
        <v>226</v>
      </c>
      <c r="B12" s="13" t="s">
        <v>106</v>
      </c>
      <c r="C12" s="14" t="s">
        <v>226</v>
      </c>
      <c r="D12" s="16">
        <v>21108000</v>
      </c>
      <c r="E12" s="16">
        <v>744988.23529411852</v>
      </c>
      <c r="F12" s="16">
        <v>21852988.235294119</v>
      </c>
      <c r="G12" s="17" t="s">
        <v>220</v>
      </c>
      <c r="H12" s="17"/>
      <c r="I12" s="70">
        <v>2</v>
      </c>
      <c r="J12" s="66">
        <v>454474.38</v>
      </c>
      <c r="K12" s="66">
        <v>454474.38</v>
      </c>
      <c r="L12" s="69">
        <v>386303.20999999996</v>
      </c>
      <c r="M12" s="19"/>
      <c r="N12" s="19"/>
      <c r="O12" s="19"/>
    </row>
    <row r="13" spans="1:15" s="21" customFormat="1" x14ac:dyDescent="0.2">
      <c r="A13" s="53" t="s">
        <v>227</v>
      </c>
      <c r="B13" s="13" t="s">
        <v>106</v>
      </c>
      <c r="C13" s="14" t="s">
        <v>227</v>
      </c>
      <c r="D13" s="15">
        <v>21567352.75</v>
      </c>
      <c r="E13" s="15">
        <v>761200.68529411836</v>
      </c>
      <c r="F13" s="15">
        <v>22328553.435294118</v>
      </c>
      <c r="G13" s="20"/>
      <c r="H13" s="20"/>
      <c r="I13" s="70">
        <v>22</v>
      </c>
      <c r="J13" s="66">
        <v>14218459.869999999</v>
      </c>
      <c r="K13" s="66">
        <v>14218459.869999999</v>
      </c>
      <c r="L13" s="69">
        <v>12085690.869999999</v>
      </c>
      <c r="M13" s="22"/>
      <c r="N13" s="22"/>
      <c r="O13" s="22"/>
    </row>
    <row r="14" spans="1:15" s="18" customFormat="1" x14ac:dyDescent="0.2">
      <c r="A14" s="52" t="s">
        <v>228</v>
      </c>
      <c r="B14" s="13" t="s">
        <v>118</v>
      </c>
      <c r="C14" s="14" t="s">
        <v>228</v>
      </c>
      <c r="D14" s="16">
        <v>20044025.09</v>
      </c>
      <c r="E14" s="16">
        <v>707436.17964705825</v>
      </c>
      <c r="F14" s="16">
        <v>20751461.269647058</v>
      </c>
      <c r="G14" s="17" t="s">
        <v>220</v>
      </c>
      <c r="H14" s="17"/>
      <c r="I14" s="70">
        <v>0</v>
      </c>
      <c r="J14" s="66">
        <v>0</v>
      </c>
      <c r="K14" s="66">
        <v>0</v>
      </c>
      <c r="L14" s="69">
        <v>0</v>
      </c>
      <c r="M14" s="19"/>
      <c r="N14" s="19"/>
      <c r="O14" s="19"/>
    </row>
    <row r="15" spans="1:15" s="18" customFormat="1" x14ac:dyDescent="0.2">
      <c r="A15" s="52" t="s">
        <v>229</v>
      </c>
      <c r="B15" s="13" t="s">
        <v>106</v>
      </c>
      <c r="C15" s="14" t="s">
        <v>229</v>
      </c>
      <c r="D15" s="16">
        <v>4180800</v>
      </c>
      <c r="E15" s="16">
        <v>147557.64705882408</v>
      </c>
      <c r="F15" s="16">
        <v>4328357.6470588241</v>
      </c>
      <c r="G15" s="17" t="s">
        <v>220</v>
      </c>
      <c r="H15" s="17"/>
      <c r="I15" s="70">
        <v>8</v>
      </c>
      <c r="J15" s="66">
        <v>2796127.66</v>
      </c>
      <c r="K15" s="66">
        <v>2796127.66</v>
      </c>
      <c r="L15" s="69">
        <v>2376708.5099999998</v>
      </c>
      <c r="M15" s="19"/>
      <c r="N15" s="19"/>
      <c r="O15" s="19"/>
    </row>
    <row r="16" spans="1:15" s="21" customFormat="1" x14ac:dyDescent="0.2">
      <c r="A16" s="53" t="s">
        <v>230</v>
      </c>
      <c r="B16" s="13" t="s">
        <v>106</v>
      </c>
      <c r="C16" s="14" t="s">
        <v>230</v>
      </c>
      <c r="D16" s="15">
        <v>3790479.67245</v>
      </c>
      <c r="E16" s="15">
        <v>133781.63549823541</v>
      </c>
      <c r="F16" s="15">
        <v>3924261.3079482354</v>
      </c>
      <c r="G16" s="20"/>
      <c r="H16" s="20"/>
      <c r="I16" s="70">
        <v>35</v>
      </c>
      <c r="J16" s="66">
        <v>14273093.449999999</v>
      </c>
      <c r="K16" s="66">
        <v>14273093.449999999</v>
      </c>
      <c r="L16" s="69">
        <v>12132129.299999997</v>
      </c>
      <c r="M16" s="22"/>
      <c r="N16" s="22"/>
      <c r="O16" s="22"/>
    </row>
    <row r="17" spans="1:15" s="21" customFormat="1" x14ac:dyDescent="0.2">
      <c r="A17" s="53" t="s">
        <v>231</v>
      </c>
      <c r="B17" s="13" t="s">
        <v>106</v>
      </c>
      <c r="C17" s="14" t="s">
        <v>231</v>
      </c>
      <c r="D17" s="15">
        <v>36262769.990000002</v>
      </c>
      <c r="E17" s="15">
        <v>1279862.4702352954</v>
      </c>
      <c r="F17" s="15">
        <v>37542632.460235298</v>
      </c>
      <c r="G17" s="20" t="s">
        <v>220</v>
      </c>
      <c r="H17" s="20"/>
      <c r="I17" s="70">
        <v>44</v>
      </c>
      <c r="J17" s="66">
        <v>55901220.930000007</v>
      </c>
      <c r="K17" s="66">
        <v>55901220.930000007</v>
      </c>
      <c r="L17" s="69">
        <v>47516037.659999996</v>
      </c>
      <c r="M17" s="22"/>
      <c r="N17" s="22"/>
      <c r="O17" s="22"/>
    </row>
    <row r="18" spans="1:15" s="18" customFormat="1" ht="36" x14ac:dyDescent="0.2">
      <c r="A18" s="52" t="s">
        <v>232</v>
      </c>
      <c r="B18" s="13" t="s">
        <v>97</v>
      </c>
      <c r="C18" s="14" t="s">
        <v>232</v>
      </c>
      <c r="D18" s="16">
        <v>32388459.390000001</v>
      </c>
      <c r="E18" s="16">
        <v>3048325.5896470621</v>
      </c>
      <c r="F18" s="16">
        <v>35436784.979647063</v>
      </c>
      <c r="G18" s="17" t="s">
        <v>233</v>
      </c>
      <c r="H18" s="12" t="s">
        <v>234</v>
      </c>
      <c r="I18" s="70">
        <v>14</v>
      </c>
      <c r="J18" s="66">
        <v>18748222.080000002</v>
      </c>
      <c r="K18" s="66">
        <v>18748222.080000002</v>
      </c>
      <c r="L18" s="69">
        <v>15935988.740000002</v>
      </c>
      <c r="M18" s="19"/>
      <c r="N18" s="19"/>
      <c r="O18" s="19"/>
    </row>
    <row r="19" spans="1:15" s="18" customFormat="1" ht="36" x14ac:dyDescent="0.2">
      <c r="A19" s="52" t="s">
        <v>235</v>
      </c>
      <c r="B19" s="13" t="s">
        <v>82</v>
      </c>
      <c r="C19" s="14" t="s">
        <v>235</v>
      </c>
      <c r="D19" s="16">
        <v>32027744.989999998</v>
      </c>
      <c r="E19" s="16">
        <v>3014375.999058824</v>
      </c>
      <c r="F19" s="16">
        <v>35042120.989058822</v>
      </c>
      <c r="G19" s="17" t="s">
        <v>233</v>
      </c>
      <c r="H19" s="12" t="s">
        <v>234</v>
      </c>
      <c r="I19" s="70">
        <v>12</v>
      </c>
      <c r="J19" s="66">
        <v>17446403.399999999</v>
      </c>
      <c r="K19" s="66">
        <v>17446403.399999999</v>
      </c>
      <c r="L19" s="69">
        <v>14829442.880000001</v>
      </c>
      <c r="M19" s="19"/>
      <c r="N19" s="19"/>
      <c r="O19" s="19"/>
    </row>
    <row r="20" spans="1:15" s="21" customFormat="1" x14ac:dyDescent="0.2">
      <c r="A20" s="53" t="s">
        <v>236</v>
      </c>
      <c r="B20" s="13" t="s">
        <v>121</v>
      </c>
      <c r="C20" s="14" t="s">
        <v>236</v>
      </c>
      <c r="D20" s="15">
        <v>21325676.296</v>
      </c>
      <c r="E20" s="15">
        <v>2007122.4749176491</v>
      </c>
      <c r="F20" s="15">
        <v>23332798.77091765</v>
      </c>
      <c r="G20" s="20"/>
      <c r="H20" s="13"/>
      <c r="I20" s="70">
        <v>24</v>
      </c>
      <c r="J20" s="66">
        <v>28125846.920000002</v>
      </c>
      <c r="K20" s="66">
        <v>28125846.920000002</v>
      </c>
      <c r="L20" s="69">
        <v>23906969.799999997</v>
      </c>
      <c r="M20" s="22"/>
      <c r="N20" s="22"/>
      <c r="O20" s="22"/>
    </row>
    <row r="21" spans="1:15" s="18" customFormat="1" ht="36" x14ac:dyDescent="0.2">
      <c r="A21" s="52" t="s">
        <v>237</v>
      </c>
      <c r="B21" s="13" t="s">
        <v>99</v>
      </c>
      <c r="C21" s="14" t="s">
        <v>237</v>
      </c>
      <c r="D21" s="16">
        <v>3864880.01</v>
      </c>
      <c r="E21" s="16">
        <v>363753.41270588245</v>
      </c>
      <c r="F21" s="16">
        <v>4228633.4227058822</v>
      </c>
      <c r="G21" s="17" t="s">
        <v>233</v>
      </c>
      <c r="H21" s="12" t="s">
        <v>234</v>
      </c>
      <c r="I21" s="70">
        <v>4</v>
      </c>
      <c r="J21" s="66">
        <v>1555032.31</v>
      </c>
      <c r="K21" s="66">
        <v>1555032.31</v>
      </c>
      <c r="L21" s="69">
        <v>1321777.45</v>
      </c>
      <c r="M21" s="19"/>
      <c r="N21" s="19"/>
      <c r="O21" s="19"/>
    </row>
    <row r="22" spans="1:15" s="18" customFormat="1" ht="36" x14ac:dyDescent="0.2">
      <c r="A22" s="52" t="s">
        <v>238</v>
      </c>
      <c r="B22" s="13" t="s">
        <v>99</v>
      </c>
      <c r="C22" s="14" t="s">
        <v>238</v>
      </c>
      <c r="D22" s="16">
        <v>4787827.21</v>
      </c>
      <c r="E22" s="16">
        <v>450619.0315294126</v>
      </c>
      <c r="F22" s="16">
        <v>5238446.2415294126</v>
      </c>
      <c r="G22" s="17" t="s">
        <v>233</v>
      </c>
      <c r="H22" s="12" t="s">
        <v>234</v>
      </c>
      <c r="I22" s="70">
        <v>4</v>
      </c>
      <c r="J22" s="66">
        <v>4770688.82</v>
      </c>
      <c r="K22" s="66">
        <v>4770688.82</v>
      </c>
      <c r="L22" s="69">
        <v>4055085.49</v>
      </c>
      <c r="M22" s="19"/>
      <c r="N22" s="19"/>
      <c r="O22" s="19"/>
    </row>
    <row r="23" spans="1:15" s="18" customFormat="1" ht="36" x14ac:dyDescent="0.2">
      <c r="A23" s="52" t="s">
        <v>239</v>
      </c>
      <c r="B23" s="13" t="s">
        <v>99</v>
      </c>
      <c r="C23" s="14" t="s">
        <v>239</v>
      </c>
      <c r="D23" s="16">
        <v>10219189.58</v>
      </c>
      <c r="E23" s="16">
        <v>961806.07811764814</v>
      </c>
      <c r="F23" s="16">
        <v>11180995.658117648</v>
      </c>
      <c r="G23" s="17" t="s">
        <v>233</v>
      </c>
      <c r="H23" s="12" t="s">
        <v>234</v>
      </c>
      <c r="I23" s="70">
        <v>4</v>
      </c>
      <c r="J23" s="66">
        <v>2459547.31</v>
      </c>
      <c r="K23" s="66">
        <v>2459547.31</v>
      </c>
      <c r="L23" s="69">
        <v>2090615.21</v>
      </c>
      <c r="M23" s="19"/>
      <c r="N23" s="19"/>
      <c r="O23" s="19"/>
    </row>
    <row r="24" spans="1:15" s="18" customFormat="1" ht="36" x14ac:dyDescent="0.2">
      <c r="A24" s="52" t="s">
        <v>240</v>
      </c>
      <c r="B24" s="13" t="s">
        <v>86</v>
      </c>
      <c r="C24" s="14" t="s">
        <v>240</v>
      </c>
      <c r="D24" s="16">
        <v>5161322.71</v>
      </c>
      <c r="E24" s="16">
        <v>485771.54917647131</v>
      </c>
      <c r="F24" s="16">
        <v>5647094.2591764713</v>
      </c>
      <c r="G24" s="17" t="s">
        <v>233</v>
      </c>
      <c r="H24" s="12" t="s">
        <v>234</v>
      </c>
      <c r="I24" s="70">
        <v>2</v>
      </c>
      <c r="J24" s="66">
        <v>1972731.53</v>
      </c>
      <c r="K24" s="66">
        <v>1972731.53</v>
      </c>
      <c r="L24" s="69">
        <v>1676821.7999999998</v>
      </c>
      <c r="M24" s="19"/>
      <c r="N24" s="19"/>
      <c r="O24" s="19"/>
    </row>
    <row r="25" spans="1:15" s="18" customFormat="1" ht="36" x14ac:dyDescent="0.2">
      <c r="A25" s="52" t="s">
        <v>241</v>
      </c>
      <c r="B25" s="13" t="s">
        <v>86</v>
      </c>
      <c r="C25" s="14" t="s">
        <v>241</v>
      </c>
      <c r="D25" s="16">
        <v>2184538.9900000002</v>
      </c>
      <c r="E25" s="16">
        <v>205603.66964705894</v>
      </c>
      <c r="F25" s="16">
        <v>2390142.6596470592</v>
      </c>
      <c r="G25" s="17" t="s">
        <v>233</v>
      </c>
      <c r="H25" s="12" t="s">
        <v>234</v>
      </c>
      <c r="I25" s="70">
        <v>4</v>
      </c>
      <c r="J25" s="66">
        <v>2194593.08</v>
      </c>
      <c r="K25" s="66">
        <v>2194593.08</v>
      </c>
      <c r="L25" s="69">
        <v>1865404.12</v>
      </c>
      <c r="M25" s="19"/>
      <c r="N25" s="19"/>
      <c r="O25" s="19"/>
    </row>
    <row r="26" spans="1:15" s="18" customFormat="1" ht="36" x14ac:dyDescent="0.2">
      <c r="A26" s="52" t="s">
        <v>242</v>
      </c>
      <c r="B26" s="13" t="s">
        <v>86</v>
      </c>
      <c r="C26" s="14" t="s">
        <v>242</v>
      </c>
      <c r="D26" s="16">
        <v>1943986.6</v>
      </c>
      <c r="E26" s="16">
        <v>182963.44470588258</v>
      </c>
      <c r="F26" s="16">
        <v>2126950.0447058827</v>
      </c>
      <c r="G26" s="17" t="s">
        <v>233</v>
      </c>
      <c r="H26" s="12" t="s">
        <v>234</v>
      </c>
      <c r="I26" s="70">
        <v>2</v>
      </c>
      <c r="J26" s="66">
        <v>1240110.74</v>
      </c>
      <c r="K26" s="66">
        <v>1240110.74</v>
      </c>
      <c r="L26" s="69">
        <v>1054094.1300000001</v>
      </c>
      <c r="M26" s="19"/>
      <c r="N26" s="19"/>
      <c r="O26" s="19"/>
    </row>
    <row r="27" spans="1:15" s="18" customFormat="1" ht="45.75" customHeight="1" x14ac:dyDescent="0.2">
      <c r="A27" s="52" t="s">
        <v>243</v>
      </c>
      <c r="B27" s="13" t="s">
        <v>99</v>
      </c>
      <c r="C27" s="14" t="s">
        <v>243</v>
      </c>
      <c r="D27" s="16">
        <v>7611033</v>
      </c>
      <c r="E27" s="16">
        <v>716332.51764705963</v>
      </c>
      <c r="F27" s="16">
        <v>8327365.5176470596</v>
      </c>
      <c r="G27" s="17" t="s">
        <v>233</v>
      </c>
      <c r="H27" s="12" t="s">
        <v>234</v>
      </c>
      <c r="I27" s="70">
        <v>4</v>
      </c>
      <c r="J27" s="66">
        <v>2976678.22</v>
      </c>
      <c r="K27" s="66">
        <v>2976678.22</v>
      </c>
      <c r="L27" s="69">
        <v>2530176.48</v>
      </c>
      <c r="M27" s="19"/>
      <c r="N27" s="19"/>
      <c r="O27" s="19"/>
    </row>
    <row r="28" spans="1:15" s="21" customFormat="1" x14ac:dyDescent="0.2">
      <c r="A28" s="53" t="s">
        <v>244</v>
      </c>
      <c r="B28" s="13" t="s">
        <v>125</v>
      </c>
      <c r="C28" s="14" t="s">
        <v>244</v>
      </c>
      <c r="D28" s="15">
        <v>2199773.0381999998</v>
      </c>
      <c r="E28" s="15">
        <v>207037.46241882368</v>
      </c>
      <c r="F28" s="15">
        <v>2406810.5006188233</v>
      </c>
      <c r="G28" s="20"/>
      <c r="H28" s="13"/>
      <c r="I28" s="70">
        <v>3</v>
      </c>
      <c r="J28" s="66">
        <v>1824110</v>
      </c>
      <c r="K28" s="66">
        <v>1824110</v>
      </c>
      <c r="L28" s="69">
        <v>1550493.49</v>
      </c>
      <c r="M28" s="22"/>
      <c r="N28" s="22"/>
      <c r="O28" s="22"/>
    </row>
    <row r="29" spans="1:15" s="21" customFormat="1" x14ac:dyDescent="0.2">
      <c r="A29" s="53" t="s">
        <v>245</v>
      </c>
      <c r="B29" s="13" t="s">
        <v>125</v>
      </c>
      <c r="C29" s="14" t="s">
        <v>245</v>
      </c>
      <c r="D29" s="15">
        <v>2196797</v>
      </c>
      <c r="E29" s="15">
        <v>206757.36470588256</v>
      </c>
      <c r="F29" s="15">
        <v>2403554.3647058825</v>
      </c>
      <c r="G29" s="20"/>
      <c r="H29" s="13"/>
      <c r="I29" s="70">
        <v>2</v>
      </c>
      <c r="J29" s="66">
        <v>1805416</v>
      </c>
      <c r="K29" s="66">
        <v>1805416</v>
      </c>
      <c r="L29" s="69">
        <v>1534603.6</v>
      </c>
      <c r="M29" s="22"/>
      <c r="N29" s="22"/>
      <c r="O29" s="22"/>
    </row>
    <row r="30" spans="1:15" s="18" customFormat="1" ht="36" x14ac:dyDescent="0.2">
      <c r="A30" s="52" t="s">
        <v>246</v>
      </c>
      <c r="B30" s="20" t="s">
        <v>101</v>
      </c>
      <c r="C30" s="14" t="s">
        <v>246</v>
      </c>
      <c r="D30" s="15">
        <v>33594783.082795694</v>
      </c>
      <c r="E30" s="15">
        <v>3161861.9372043037</v>
      </c>
      <c r="F30" s="15">
        <v>36756645.019999996</v>
      </c>
      <c r="G30" s="17" t="s">
        <v>233</v>
      </c>
      <c r="H30" s="12" t="s">
        <v>234</v>
      </c>
      <c r="I30" s="70">
        <v>11</v>
      </c>
      <c r="J30" s="66">
        <v>27735192.889999997</v>
      </c>
      <c r="K30" s="66">
        <v>27735192.889999997</v>
      </c>
      <c r="L30" s="69">
        <v>23574913.939999998</v>
      </c>
      <c r="M30" s="19"/>
      <c r="N30" s="19"/>
      <c r="O30" s="19"/>
    </row>
    <row r="31" spans="1:15" s="21" customFormat="1" x14ac:dyDescent="0.2">
      <c r="A31" s="53" t="s">
        <v>247</v>
      </c>
      <c r="B31" s="20" t="s">
        <v>126</v>
      </c>
      <c r="C31" s="14" t="s">
        <v>247</v>
      </c>
      <c r="D31" s="15">
        <v>37348336.734946243</v>
      </c>
      <c r="E31" s="15">
        <v>3515137.5750537668</v>
      </c>
      <c r="F31" s="15">
        <v>40863474.31000001</v>
      </c>
      <c r="G31" s="20"/>
      <c r="H31" s="13"/>
      <c r="I31" s="70">
        <v>15</v>
      </c>
      <c r="J31" s="66">
        <v>33697619.600000001</v>
      </c>
      <c r="K31" s="66">
        <v>33697619.600000001</v>
      </c>
      <c r="L31" s="69">
        <v>28642976.620000001</v>
      </c>
      <c r="M31" s="22"/>
      <c r="N31" s="22"/>
      <c r="O31" s="22"/>
    </row>
    <row r="32" spans="1:15" s="18" customFormat="1" x14ac:dyDescent="0.2">
      <c r="A32" s="52" t="s">
        <v>248</v>
      </c>
      <c r="B32" s="13" t="s">
        <v>88</v>
      </c>
      <c r="C32" s="14" t="s">
        <v>248</v>
      </c>
      <c r="D32" s="16">
        <v>37090600</v>
      </c>
      <c r="E32" s="16">
        <v>3490880</v>
      </c>
      <c r="F32" s="16">
        <v>40581480</v>
      </c>
      <c r="G32" s="17" t="s">
        <v>220</v>
      </c>
      <c r="H32" s="12"/>
      <c r="I32" s="70">
        <v>18</v>
      </c>
      <c r="J32" s="66">
        <v>20629026.140000001</v>
      </c>
      <c r="K32" s="66">
        <v>20629026.140000001</v>
      </c>
      <c r="L32" s="69">
        <v>17534672.189999998</v>
      </c>
      <c r="M32" s="19"/>
      <c r="N32" s="19"/>
      <c r="O32" s="19"/>
    </row>
    <row r="33" spans="1:70" s="18" customFormat="1" x14ac:dyDescent="0.2">
      <c r="A33" s="52" t="s">
        <v>249</v>
      </c>
      <c r="B33" s="13" t="s">
        <v>111</v>
      </c>
      <c r="C33" s="14" t="s">
        <v>249</v>
      </c>
      <c r="D33" s="16">
        <v>14775600</v>
      </c>
      <c r="E33" s="16">
        <v>1390644.7058823537</v>
      </c>
      <c r="F33" s="16">
        <v>16166244.705882354</v>
      </c>
      <c r="G33" s="17" t="s">
        <v>220</v>
      </c>
      <c r="H33" s="12"/>
      <c r="I33" s="70">
        <v>24</v>
      </c>
      <c r="J33" s="66">
        <v>34921658.050000004</v>
      </c>
      <c r="K33" s="66">
        <v>34921658.050000004</v>
      </c>
      <c r="L33" s="69">
        <v>29683409.310000002</v>
      </c>
      <c r="M33" s="19"/>
      <c r="N33" s="19"/>
      <c r="O33" s="19"/>
    </row>
    <row r="34" spans="1:70" s="18" customFormat="1" x14ac:dyDescent="0.2">
      <c r="A34" s="52" t="s">
        <v>250</v>
      </c>
      <c r="B34" s="13" t="s">
        <v>103</v>
      </c>
      <c r="C34" s="14" t="s">
        <v>250</v>
      </c>
      <c r="D34" s="16">
        <v>10000000</v>
      </c>
      <c r="E34" s="16">
        <v>941176.47058823705</v>
      </c>
      <c r="F34" s="16">
        <v>10941176.470588237</v>
      </c>
      <c r="G34" s="17" t="s">
        <v>220</v>
      </c>
      <c r="H34" s="17"/>
      <c r="I34" s="70">
        <v>15</v>
      </c>
      <c r="J34" s="66">
        <v>18609453.920000002</v>
      </c>
      <c r="K34" s="66">
        <v>18609453.920000002</v>
      </c>
      <c r="L34" s="69">
        <v>15818035.799999999</v>
      </c>
      <c r="M34" s="19"/>
      <c r="N34" s="19"/>
      <c r="O34" s="19"/>
    </row>
    <row r="35" spans="1:70" s="18" customFormat="1" x14ac:dyDescent="0.2">
      <c r="A35" s="52" t="s">
        <v>251</v>
      </c>
      <c r="B35" s="13" t="s">
        <v>103</v>
      </c>
      <c r="C35" s="14" t="s">
        <v>251</v>
      </c>
      <c r="D35" s="16">
        <v>5000000</v>
      </c>
      <c r="E35" s="16">
        <v>470588.23529411852</v>
      </c>
      <c r="F35" s="16">
        <v>5470588.2352941185</v>
      </c>
      <c r="G35" s="17" t="s">
        <v>220</v>
      </c>
      <c r="H35" s="17"/>
      <c r="I35" s="70">
        <v>5</v>
      </c>
      <c r="J35" s="66">
        <v>1531148.5699999998</v>
      </c>
      <c r="K35" s="66">
        <v>1531148.5699999998</v>
      </c>
      <c r="L35" s="69">
        <v>1301476.28</v>
      </c>
      <c r="M35" s="19"/>
      <c r="N35" s="19"/>
      <c r="O35" s="19"/>
    </row>
    <row r="36" spans="1:70" s="21" customFormat="1" x14ac:dyDescent="0.2">
      <c r="A36" s="53" t="s">
        <v>252</v>
      </c>
      <c r="B36" s="13" t="s">
        <v>127</v>
      </c>
      <c r="C36" s="14" t="s">
        <v>252</v>
      </c>
      <c r="D36" s="15">
        <v>8432200</v>
      </c>
      <c r="E36" s="15">
        <v>793618.8235294125</v>
      </c>
      <c r="F36" s="15">
        <v>9225818.823529413</v>
      </c>
      <c r="G36" s="20" t="s">
        <v>220</v>
      </c>
      <c r="H36" s="20"/>
      <c r="I36" s="70">
        <v>0</v>
      </c>
      <c r="J36" s="66">
        <v>0</v>
      </c>
      <c r="K36" s="66">
        <v>0</v>
      </c>
      <c r="L36" s="69">
        <v>0</v>
      </c>
      <c r="M36" s="22"/>
      <c r="N36" s="22"/>
      <c r="O36" s="22"/>
    </row>
    <row r="37" spans="1:70" s="21" customFormat="1" x14ac:dyDescent="0.2">
      <c r="A37" s="53" t="s">
        <v>253</v>
      </c>
      <c r="B37" s="13" t="s">
        <v>127</v>
      </c>
      <c r="C37" s="14" t="s">
        <v>253</v>
      </c>
      <c r="D37" s="15">
        <v>8627000</v>
      </c>
      <c r="E37" s="15">
        <v>811952.94117647142</v>
      </c>
      <c r="F37" s="15">
        <v>9438952.9411764722</v>
      </c>
      <c r="G37" s="20"/>
      <c r="H37" s="20"/>
      <c r="I37" s="70">
        <v>6</v>
      </c>
      <c r="J37" s="66">
        <v>2098187.7999999998</v>
      </c>
      <c r="K37" s="66">
        <v>2098187.7999999998</v>
      </c>
      <c r="L37" s="69">
        <v>1783459.62</v>
      </c>
      <c r="M37" s="22"/>
      <c r="N37" s="22"/>
      <c r="O37" s="22"/>
    </row>
    <row r="38" spans="1:70" s="21" customFormat="1" x14ac:dyDescent="0.2">
      <c r="A38" s="53" t="s">
        <v>254</v>
      </c>
      <c r="B38" s="13" t="s">
        <v>127</v>
      </c>
      <c r="C38" s="14" t="s">
        <v>254</v>
      </c>
      <c r="D38" s="15">
        <v>18084219.34</v>
      </c>
      <c r="E38" s="15">
        <v>1702044.1731764723</v>
      </c>
      <c r="F38" s="15">
        <v>19786263.513176471</v>
      </c>
      <c r="G38" s="20"/>
      <c r="H38" s="20"/>
      <c r="I38" s="70">
        <v>27</v>
      </c>
      <c r="J38" s="66">
        <v>37650123.509999998</v>
      </c>
      <c r="K38" s="66">
        <v>37650123.509999998</v>
      </c>
      <c r="L38" s="69">
        <v>32002604.890000001</v>
      </c>
      <c r="M38" s="22"/>
      <c r="N38" s="22"/>
      <c r="O38" s="22"/>
    </row>
    <row r="39" spans="1:70" s="18" customFormat="1" x14ac:dyDescent="0.2">
      <c r="A39" s="57" t="s">
        <v>255</v>
      </c>
      <c r="B39" s="58" t="s">
        <v>256</v>
      </c>
      <c r="C39" s="59" t="s">
        <v>255</v>
      </c>
      <c r="D39" s="60">
        <v>151825050.00999999</v>
      </c>
      <c r="E39" s="60"/>
      <c r="F39" s="16">
        <f>D39+E39</f>
        <v>151825050.00999999</v>
      </c>
      <c r="G39" s="61" t="s">
        <v>220</v>
      </c>
      <c r="H39" s="61"/>
      <c r="I39" s="70">
        <v>54</v>
      </c>
      <c r="J39" s="66">
        <v>349039440.18999994</v>
      </c>
      <c r="K39" s="66">
        <v>323788499.67999995</v>
      </c>
      <c r="L39" s="69">
        <v>274256248.04999989</v>
      </c>
      <c r="M39" s="19"/>
      <c r="N39" s="19"/>
      <c r="O39" s="19"/>
    </row>
    <row r="40" spans="1:70" s="67" customFormat="1" ht="12.75" customHeight="1" x14ac:dyDescent="0.2">
      <c r="A40" s="81" t="s">
        <v>257</v>
      </c>
      <c r="B40" s="82" t="s">
        <v>258</v>
      </c>
      <c r="C40" s="83" t="s">
        <v>257</v>
      </c>
      <c r="D40" s="84">
        <v>7912754.8399999999</v>
      </c>
      <c r="E40" s="84">
        <v>279273.71000000002</v>
      </c>
      <c r="F40" s="92">
        <v>8192028.5499999998</v>
      </c>
      <c r="G40" s="85" t="s">
        <v>220</v>
      </c>
      <c r="H40" s="64"/>
      <c r="I40" s="70">
        <v>0</v>
      </c>
      <c r="J40" s="66">
        <v>0</v>
      </c>
      <c r="K40" s="66">
        <v>0</v>
      </c>
      <c r="L40" s="69">
        <v>0</v>
      </c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</row>
    <row r="41" spans="1:70" s="67" customFormat="1" ht="12" customHeight="1" x14ac:dyDescent="0.2">
      <c r="A41" s="86" t="s">
        <v>259</v>
      </c>
      <c r="B41" s="87" t="s">
        <v>155</v>
      </c>
      <c r="C41" s="88" t="s">
        <v>259</v>
      </c>
      <c r="D41" s="89">
        <v>8666868.9499999993</v>
      </c>
      <c r="E41" s="89">
        <v>305889.48</v>
      </c>
      <c r="F41" s="15">
        <v>8972758.4299999997</v>
      </c>
      <c r="G41" s="90" t="s">
        <v>220</v>
      </c>
      <c r="H41" s="64"/>
      <c r="I41" s="70">
        <v>3</v>
      </c>
      <c r="J41" s="66">
        <v>2119637.5</v>
      </c>
      <c r="K41" s="66">
        <v>2119637.5</v>
      </c>
      <c r="L41" s="69">
        <v>1801691.8599999999</v>
      </c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</row>
    <row r="42" spans="1:70" s="67" customFormat="1" ht="12" customHeight="1" x14ac:dyDescent="0.2">
      <c r="A42" s="86" t="s">
        <v>260</v>
      </c>
      <c r="B42" s="87" t="s">
        <v>144</v>
      </c>
      <c r="C42" s="88" t="s">
        <v>260</v>
      </c>
      <c r="D42" s="89">
        <v>21784869.25</v>
      </c>
      <c r="E42" s="89">
        <v>768877.73</v>
      </c>
      <c r="F42" s="15">
        <v>22553746.98</v>
      </c>
      <c r="G42" s="90" t="s">
        <v>220</v>
      </c>
      <c r="H42" s="64"/>
      <c r="I42" s="70">
        <v>10</v>
      </c>
      <c r="J42" s="66">
        <v>8933514.75</v>
      </c>
      <c r="K42" s="66">
        <v>8933514.75</v>
      </c>
      <c r="L42" s="69">
        <v>7593487.5099999988</v>
      </c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</row>
    <row r="43" spans="1:70" s="67" customFormat="1" ht="12" customHeight="1" x14ac:dyDescent="0.2">
      <c r="A43" s="86" t="s">
        <v>261</v>
      </c>
      <c r="B43" s="87" t="s">
        <v>158</v>
      </c>
      <c r="C43" s="88" t="s">
        <v>261</v>
      </c>
      <c r="D43" s="89">
        <v>19133760.370000001</v>
      </c>
      <c r="E43" s="89">
        <v>675309.21</v>
      </c>
      <c r="F43" s="15">
        <v>19809069.579999998</v>
      </c>
      <c r="G43" s="90" t="s">
        <v>220</v>
      </c>
      <c r="H43" s="64"/>
      <c r="I43" s="70">
        <v>18</v>
      </c>
      <c r="J43" s="66">
        <v>13309003.75</v>
      </c>
      <c r="K43" s="66">
        <v>13309003.75</v>
      </c>
      <c r="L43" s="69">
        <v>11312653.139999999</v>
      </c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</row>
    <row r="44" spans="1:70" s="67" customFormat="1" ht="15.75" customHeight="1" x14ac:dyDescent="0.2">
      <c r="A44" s="86" t="s">
        <v>262</v>
      </c>
      <c r="B44" s="87" t="s">
        <v>204</v>
      </c>
      <c r="C44" s="88" t="s">
        <v>262</v>
      </c>
      <c r="D44" s="89">
        <v>3100005.79</v>
      </c>
      <c r="E44" s="89">
        <v>109412</v>
      </c>
      <c r="F44" s="15">
        <v>3209417.79</v>
      </c>
      <c r="G44" s="90" t="s">
        <v>220</v>
      </c>
      <c r="H44" s="64"/>
      <c r="I44" s="70">
        <v>3</v>
      </c>
      <c r="J44" s="66">
        <v>1780250</v>
      </c>
      <c r="K44" s="66">
        <v>1780250</v>
      </c>
      <c r="L44" s="69">
        <v>1513212.4900000002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</row>
    <row r="45" spans="1:70" s="67" customFormat="1" ht="42.75" customHeight="1" x14ac:dyDescent="0.2">
      <c r="A45" s="86" t="s">
        <v>263</v>
      </c>
      <c r="B45" s="20" t="s">
        <v>264</v>
      </c>
      <c r="C45" s="88" t="s">
        <v>263</v>
      </c>
      <c r="D45" s="89">
        <v>17977212.16</v>
      </c>
      <c r="E45" s="89">
        <v>1691972.92</v>
      </c>
      <c r="F45" s="15">
        <v>19669185.079999998</v>
      </c>
      <c r="G45" s="90" t="s">
        <v>233</v>
      </c>
      <c r="H45" s="12" t="s">
        <v>234</v>
      </c>
      <c r="I45" s="70">
        <v>29</v>
      </c>
      <c r="J45" s="66">
        <v>38246852.079999998</v>
      </c>
      <c r="K45" s="66">
        <v>38246852.079999998</v>
      </c>
      <c r="L45" s="69">
        <v>32509824.180000003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</row>
    <row r="46" spans="1:70" s="67" customFormat="1" ht="45.75" customHeight="1" x14ac:dyDescent="0.2">
      <c r="A46" s="86" t="s">
        <v>265</v>
      </c>
      <c r="B46" s="20" t="s">
        <v>266</v>
      </c>
      <c r="C46" s="91" t="s">
        <v>265</v>
      </c>
      <c r="D46" s="89">
        <v>660737</v>
      </c>
      <c r="E46" s="89">
        <v>62187.02</v>
      </c>
      <c r="F46" s="15">
        <v>722924.02</v>
      </c>
      <c r="G46" s="90" t="s">
        <v>233</v>
      </c>
      <c r="H46" s="12" t="s">
        <v>234</v>
      </c>
      <c r="I46" s="70">
        <v>2</v>
      </c>
      <c r="J46" s="66">
        <v>1082944.25</v>
      </c>
      <c r="K46" s="66">
        <v>1082944.25</v>
      </c>
      <c r="L46" s="69">
        <v>920502.61</v>
      </c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</row>
    <row r="47" spans="1:70" s="67" customFormat="1" ht="37.5" customHeight="1" x14ac:dyDescent="0.2">
      <c r="A47" s="86" t="s">
        <v>267</v>
      </c>
      <c r="B47" s="20" t="s">
        <v>268</v>
      </c>
      <c r="C47" s="91" t="s">
        <v>267</v>
      </c>
      <c r="D47" s="89">
        <v>6435750</v>
      </c>
      <c r="E47" s="89">
        <v>605717.64</v>
      </c>
      <c r="F47" s="15">
        <v>7041467.6399999997</v>
      </c>
      <c r="G47" s="90" t="s">
        <v>233</v>
      </c>
      <c r="H47" s="12" t="s">
        <v>234</v>
      </c>
      <c r="I47" s="70">
        <v>9</v>
      </c>
      <c r="J47" s="66">
        <v>6881302.7200000007</v>
      </c>
      <c r="K47" s="66">
        <v>6881302.7200000007</v>
      </c>
      <c r="L47" s="69">
        <v>5849107.2800000003</v>
      </c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</row>
    <row r="48" spans="1:70" s="67" customFormat="1" ht="12" customHeight="1" x14ac:dyDescent="0.2">
      <c r="A48" s="86" t="s">
        <v>269</v>
      </c>
      <c r="B48" s="20" t="s">
        <v>270</v>
      </c>
      <c r="C48" s="91" t="s">
        <v>269</v>
      </c>
      <c r="D48" s="89">
        <v>3650750</v>
      </c>
      <c r="E48" s="89">
        <v>343600</v>
      </c>
      <c r="F48" s="15">
        <v>3994350</v>
      </c>
      <c r="G48" s="90" t="s">
        <v>220</v>
      </c>
      <c r="H48" s="64"/>
      <c r="I48" s="70">
        <v>6</v>
      </c>
      <c r="J48" s="66">
        <v>1594122</v>
      </c>
      <c r="K48" s="66">
        <v>1594122</v>
      </c>
      <c r="L48" s="69">
        <v>1355003.69</v>
      </c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</row>
    <row r="49" spans="1:70" s="67" customFormat="1" ht="12" customHeight="1" x14ac:dyDescent="0.2">
      <c r="A49" s="86" t="s">
        <v>271</v>
      </c>
      <c r="B49" s="20" t="s">
        <v>202</v>
      </c>
      <c r="C49" s="91" t="s">
        <v>271</v>
      </c>
      <c r="D49" s="89">
        <v>37150362</v>
      </c>
      <c r="E49" s="89">
        <v>3496504.65</v>
      </c>
      <c r="F49" s="15">
        <v>40646866.649999999</v>
      </c>
      <c r="G49" s="90" t="s">
        <v>220</v>
      </c>
      <c r="H49" s="64"/>
      <c r="I49" s="70">
        <v>28</v>
      </c>
      <c r="J49" s="66">
        <v>46830127.700000003</v>
      </c>
      <c r="K49" s="66">
        <v>46830127.700000003</v>
      </c>
      <c r="L49" s="69">
        <v>39805608.450000003</v>
      </c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</row>
    <row r="50" spans="1:70" s="67" customFormat="1" ht="12" customHeight="1" x14ac:dyDescent="0.2">
      <c r="A50" s="86" t="s">
        <v>272</v>
      </c>
      <c r="B50" s="20" t="s">
        <v>170</v>
      </c>
      <c r="C50" s="91" t="s">
        <v>272</v>
      </c>
      <c r="D50" s="89">
        <v>4688838</v>
      </c>
      <c r="E50" s="89">
        <v>441302.42</v>
      </c>
      <c r="F50" s="15">
        <v>5130140.41</v>
      </c>
      <c r="G50" s="90" t="s">
        <v>220</v>
      </c>
      <c r="H50" s="64"/>
      <c r="I50" s="70">
        <v>7</v>
      </c>
      <c r="J50" s="66">
        <v>5858546.2300000004</v>
      </c>
      <c r="K50" s="66">
        <v>5858546.2300000004</v>
      </c>
      <c r="L50" s="69">
        <v>4979764.2700000005</v>
      </c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</row>
    <row r="51" spans="1:70" s="67" customFormat="1" ht="12" customHeight="1" x14ac:dyDescent="0.2">
      <c r="A51" s="86" t="s">
        <v>273</v>
      </c>
      <c r="B51" s="21" t="s">
        <v>155</v>
      </c>
      <c r="C51" s="91" t="s">
        <v>273</v>
      </c>
      <c r="D51" s="89">
        <v>1923159.1835227271</v>
      </c>
      <c r="E51" s="15">
        <f>F51-D51</f>
        <v>67876.20647727279</v>
      </c>
      <c r="F51" s="15">
        <v>1991035.39</v>
      </c>
      <c r="G51" s="64" t="s">
        <v>220</v>
      </c>
      <c r="H51" s="64"/>
      <c r="I51" s="188">
        <v>0</v>
      </c>
      <c r="J51" s="66">
        <v>0</v>
      </c>
      <c r="K51" s="66">
        <v>0</v>
      </c>
      <c r="L51" s="173">
        <v>0</v>
      </c>
      <c r="M51" s="68" t="s">
        <v>274</v>
      </c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</row>
    <row r="52" spans="1:70" x14ac:dyDescent="0.2">
      <c r="I52" s="1"/>
      <c r="J52" s="1"/>
      <c r="K52" s="1"/>
      <c r="L52" s="1"/>
    </row>
    <row r="53" spans="1:70" x14ac:dyDescent="0.2">
      <c r="D53" s="1"/>
      <c r="E53" s="1"/>
      <c r="F53" s="1"/>
      <c r="J53" s="1"/>
      <c r="K53" s="1"/>
      <c r="L53" s="1"/>
    </row>
  </sheetData>
  <autoFilter ref="A5:J52" xr:uid="{00000000-0009-0000-0000-000002000000}"/>
  <hyperlinks>
    <hyperlink ref="C9" r:id="rId1" xr:uid="{00000000-0004-0000-0200-000000000000}"/>
    <hyperlink ref="C10" r:id="rId2" xr:uid="{00000000-0004-0000-0200-000001000000}"/>
    <hyperlink ref="C18" r:id="rId3" xr:uid="{00000000-0004-0000-0200-000002000000}"/>
    <hyperlink ref="C19" r:id="rId4" xr:uid="{00000000-0004-0000-0200-000003000000}"/>
    <hyperlink ref="C21" r:id="rId5" xr:uid="{00000000-0004-0000-0200-000004000000}"/>
    <hyperlink ref="C22" r:id="rId6" xr:uid="{00000000-0004-0000-0200-000005000000}"/>
    <hyperlink ref="C23" r:id="rId7" xr:uid="{00000000-0004-0000-0200-000006000000}"/>
    <hyperlink ref="C24" r:id="rId8" xr:uid="{00000000-0004-0000-0200-000007000000}"/>
    <hyperlink ref="C25" r:id="rId9" xr:uid="{00000000-0004-0000-0200-000008000000}"/>
    <hyperlink ref="C26" r:id="rId10" xr:uid="{00000000-0004-0000-0200-000009000000}"/>
    <hyperlink ref="C32" r:id="rId11" xr:uid="{00000000-0004-0000-0200-00000A000000}"/>
    <hyperlink ref="C6" r:id="rId12" display="http://rpo.slaskie.pl/lsi/nabor/122" xr:uid="{00000000-0004-0000-0200-00000B000000}"/>
    <hyperlink ref="C7" r:id="rId13" xr:uid="{00000000-0004-0000-0200-00000C000000}"/>
    <hyperlink ref="C12" r:id="rId14" xr:uid="{00000000-0004-0000-0200-00000D000000}"/>
    <hyperlink ref="C14" r:id="rId15" xr:uid="{00000000-0004-0000-0200-00000E000000}"/>
    <hyperlink ref="C15" r:id="rId16" xr:uid="{00000000-0004-0000-0200-00000F000000}"/>
    <hyperlink ref="C27" r:id="rId17" xr:uid="{00000000-0004-0000-0200-000010000000}"/>
    <hyperlink ref="C33" r:id="rId18" xr:uid="{00000000-0004-0000-0200-000011000000}"/>
    <hyperlink ref="C34" r:id="rId19" xr:uid="{00000000-0004-0000-0200-000012000000}"/>
    <hyperlink ref="C35" r:id="rId20" xr:uid="{00000000-0004-0000-0200-000013000000}"/>
    <hyperlink ref="C39" r:id="rId21" xr:uid="{00000000-0004-0000-0200-000014000000}"/>
    <hyperlink ref="C30" r:id="rId22" xr:uid="{00000000-0004-0000-0200-000015000000}"/>
    <hyperlink ref="C8" r:id="rId23" xr:uid="{00000000-0004-0000-0200-000016000000}"/>
    <hyperlink ref="C11" r:id="rId24" xr:uid="{00000000-0004-0000-0200-000017000000}"/>
    <hyperlink ref="C13" r:id="rId25" xr:uid="{00000000-0004-0000-0200-000018000000}"/>
    <hyperlink ref="C16" r:id="rId26" xr:uid="{00000000-0004-0000-0200-000019000000}"/>
    <hyperlink ref="C17" r:id="rId27" xr:uid="{00000000-0004-0000-0200-00001A000000}"/>
    <hyperlink ref="C20" r:id="rId28" xr:uid="{00000000-0004-0000-0200-00001B000000}"/>
    <hyperlink ref="C28" r:id="rId29" xr:uid="{00000000-0004-0000-0200-00001C000000}"/>
    <hyperlink ref="C29" r:id="rId30" xr:uid="{00000000-0004-0000-0200-00001D000000}"/>
    <hyperlink ref="C31" r:id="rId31" xr:uid="{00000000-0004-0000-0200-00001E000000}"/>
    <hyperlink ref="C36" r:id="rId32" xr:uid="{00000000-0004-0000-0200-00001F000000}"/>
    <hyperlink ref="C37" r:id="rId33" xr:uid="{00000000-0004-0000-0200-000020000000}"/>
    <hyperlink ref="C38" r:id="rId34" xr:uid="{00000000-0004-0000-0200-000021000000}"/>
    <hyperlink ref="C40" r:id="rId35" xr:uid="{00000000-0004-0000-0200-000022000000}"/>
    <hyperlink ref="C41" r:id="rId36" xr:uid="{00000000-0004-0000-0200-000023000000}"/>
    <hyperlink ref="C42" r:id="rId37" xr:uid="{00000000-0004-0000-0200-000024000000}"/>
    <hyperlink ref="C43" r:id="rId38" xr:uid="{00000000-0004-0000-0200-000025000000}"/>
    <hyperlink ref="C44" r:id="rId39" xr:uid="{00000000-0004-0000-0200-000026000000}"/>
    <hyperlink ref="C46" r:id="rId40" xr:uid="{00000000-0004-0000-0200-000027000000}"/>
    <hyperlink ref="C45" r:id="rId41" xr:uid="{00000000-0004-0000-0200-000028000000}"/>
    <hyperlink ref="C47" r:id="rId42" xr:uid="{00000000-0004-0000-0200-000029000000}"/>
    <hyperlink ref="C49" r:id="rId43" xr:uid="{00000000-0004-0000-0200-00002A000000}"/>
    <hyperlink ref="C50" r:id="rId44" xr:uid="{00000000-0004-0000-0200-00002B000000}"/>
    <hyperlink ref="C48" r:id="rId45" xr:uid="{00000000-0004-0000-0200-00002C000000}"/>
    <hyperlink ref="C51" r:id="rId46" xr:uid="{00000000-0004-0000-0200-00002D000000}"/>
  </hyperlinks>
  <pageMargins left="0.7" right="0.7" top="0.75" bottom="0.75" header="0.3" footer="0.3"/>
  <pageSetup paperSize="9" scale="57" fitToWidth="0" orientation="landscape" r:id="rId4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"/>
  <sheetViews>
    <sheetView zoomScale="90" zoomScaleNormal="90" zoomScaleSheetLayoutView="100" workbookViewId="0">
      <pane ySplit="5" topLeftCell="A12" activePane="bottomLeft" state="frozen"/>
      <selection pane="bottomLeft" activeCell="G29" sqref="G29"/>
    </sheetView>
  </sheetViews>
  <sheetFormatPr defaultColWidth="9.140625" defaultRowHeight="12" x14ac:dyDescent="0.2"/>
  <cols>
    <col min="1" max="1" width="36.28515625" style="2" customWidth="1"/>
    <col min="2" max="3" width="23.28515625" style="2" customWidth="1"/>
    <col min="4" max="4" width="78.28515625" style="2" customWidth="1"/>
    <col min="5" max="5" width="37.140625" style="2" customWidth="1"/>
    <col min="6" max="6" width="16.85546875" style="2" customWidth="1"/>
    <col min="7" max="7" width="28.7109375" style="2" bestFit="1" customWidth="1"/>
    <col min="8" max="8" width="21.42578125" style="2" customWidth="1"/>
    <col min="9" max="9" width="18.140625" style="2" customWidth="1"/>
    <col min="10" max="10" width="16.85546875" style="2" customWidth="1"/>
    <col min="11" max="16384" width="9.140625" style="2"/>
  </cols>
  <sheetData>
    <row r="1" spans="1:10" x14ac:dyDescent="0.2">
      <c r="A1" s="9" t="s">
        <v>1</v>
      </c>
      <c r="B1" s="4"/>
      <c r="C1" s="9"/>
    </row>
    <row r="2" spans="1:10" x14ac:dyDescent="0.2">
      <c r="A2" s="4"/>
      <c r="B2" s="4"/>
      <c r="C2" s="4"/>
    </row>
    <row r="3" spans="1:10" x14ac:dyDescent="0.2">
      <c r="A3" s="9" t="s">
        <v>275</v>
      </c>
      <c r="B3" s="4"/>
      <c r="C3" s="4"/>
      <c r="I3" s="210"/>
      <c r="J3" s="210"/>
    </row>
    <row r="4" spans="1:10" ht="7.5" customHeight="1" thickBot="1" x14ac:dyDescent="0.25">
      <c r="A4" s="4"/>
      <c r="B4" s="4"/>
      <c r="C4" s="4"/>
    </row>
    <row r="5" spans="1:10" s="9" customFormat="1" ht="72" x14ac:dyDescent="0.2">
      <c r="A5" s="48" t="s">
        <v>276</v>
      </c>
      <c r="B5" s="49" t="s">
        <v>277</v>
      </c>
      <c r="C5" s="49" t="s">
        <v>208</v>
      </c>
      <c r="D5" s="49" t="s">
        <v>278</v>
      </c>
      <c r="E5" s="49" t="s">
        <v>279</v>
      </c>
      <c r="F5" s="49" t="s">
        <v>280</v>
      </c>
      <c r="G5" s="49" t="s">
        <v>281</v>
      </c>
      <c r="H5" s="49" t="s">
        <v>282</v>
      </c>
      <c r="I5" s="49" t="s">
        <v>283</v>
      </c>
      <c r="J5" s="47" t="s">
        <v>284</v>
      </c>
    </row>
    <row r="6" spans="1:10" ht="72" x14ac:dyDescent="0.2">
      <c r="A6" s="55" t="s">
        <v>285</v>
      </c>
      <c r="B6" s="23" t="s">
        <v>286</v>
      </c>
      <c r="C6" s="24" t="s">
        <v>287</v>
      </c>
      <c r="D6" s="25" t="s">
        <v>288</v>
      </c>
      <c r="E6" s="11" t="s">
        <v>289</v>
      </c>
      <c r="F6" s="54">
        <v>43188</v>
      </c>
      <c r="G6" s="163">
        <v>43493</v>
      </c>
      <c r="H6" s="165">
        <v>78769128.340000004</v>
      </c>
      <c r="I6" s="166">
        <v>78688398.340000004</v>
      </c>
      <c r="J6" s="167">
        <v>66885138.590000004</v>
      </c>
    </row>
    <row r="7" spans="1:10" ht="117.75" customHeight="1" x14ac:dyDescent="0.2">
      <c r="A7" s="55" t="s">
        <v>290</v>
      </c>
      <c r="B7" s="23" t="s">
        <v>286</v>
      </c>
      <c r="C7" s="24" t="s">
        <v>291</v>
      </c>
      <c r="D7" s="25" t="s">
        <v>292</v>
      </c>
      <c r="E7" s="11" t="s">
        <v>293</v>
      </c>
      <c r="F7" s="54"/>
      <c r="G7" s="164" t="s">
        <v>294</v>
      </c>
      <c r="H7" s="168" t="s">
        <v>294</v>
      </c>
      <c r="I7" s="169" t="s">
        <v>294</v>
      </c>
      <c r="J7" s="170" t="s">
        <v>294</v>
      </c>
    </row>
    <row r="8" spans="1:10" ht="117.75" customHeight="1" x14ac:dyDescent="0.2">
      <c r="A8" s="55" t="s">
        <v>290</v>
      </c>
      <c r="B8" s="23" t="s">
        <v>286</v>
      </c>
      <c r="C8" s="24" t="s">
        <v>295</v>
      </c>
      <c r="D8" s="25" t="s">
        <v>296</v>
      </c>
      <c r="E8" s="11" t="s">
        <v>297</v>
      </c>
      <c r="F8" s="54"/>
      <c r="G8" s="164" t="s">
        <v>294</v>
      </c>
      <c r="H8" s="168" t="s">
        <v>294</v>
      </c>
      <c r="I8" s="169" t="s">
        <v>294</v>
      </c>
      <c r="J8" s="170" t="s">
        <v>294</v>
      </c>
    </row>
    <row r="9" spans="1:10" ht="48" x14ac:dyDescent="0.2">
      <c r="A9" s="12" t="s">
        <v>298</v>
      </c>
      <c r="B9" s="77" t="s">
        <v>299</v>
      </c>
      <c r="C9" s="78" t="s">
        <v>180</v>
      </c>
      <c r="D9" s="79" t="s">
        <v>300</v>
      </c>
      <c r="E9" s="12" t="s">
        <v>181</v>
      </c>
      <c r="F9" s="80">
        <v>43822</v>
      </c>
      <c r="G9" s="164">
        <v>44097</v>
      </c>
      <c r="H9" s="168">
        <v>9068700</v>
      </c>
      <c r="I9" s="169">
        <v>9066240</v>
      </c>
      <c r="J9" s="169">
        <v>7666412.54</v>
      </c>
    </row>
    <row r="10" spans="1:10" ht="48" x14ac:dyDescent="0.2">
      <c r="A10" s="12" t="s">
        <v>301</v>
      </c>
      <c r="B10" s="77" t="s">
        <v>299</v>
      </c>
      <c r="C10" s="78" t="s">
        <v>182</v>
      </c>
      <c r="D10" s="79" t="s">
        <v>302</v>
      </c>
      <c r="E10" s="12" t="s">
        <v>303</v>
      </c>
      <c r="F10" s="80">
        <v>43826</v>
      </c>
      <c r="G10" s="164">
        <v>44098</v>
      </c>
      <c r="H10" s="168">
        <v>9018406</v>
      </c>
      <c r="I10" s="169">
        <v>9018406</v>
      </c>
      <c r="J10" s="169">
        <v>7665645.0999999996</v>
      </c>
    </row>
    <row r="11" spans="1:10" ht="48" x14ac:dyDescent="0.2">
      <c r="A11" s="12" t="s">
        <v>304</v>
      </c>
      <c r="B11" s="77" t="s">
        <v>299</v>
      </c>
      <c r="C11" s="78" t="s">
        <v>184</v>
      </c>
      <c r="D11" s="79" t="s">
        <v>185</v>
      </c>
      <c r="E11" s="12" t="s">
        <v>305</v>
      </c>
      <c r="F11" s="80">
        <v>43826</v>
      </c>
      <c r="G11" s="164">
        <v>44084</v>
      </c>
      <c r="H11" s="168">
        <v>9424999.7699999996</v>
      </c>
      <c r="I11" s="169">
        <v>9424999.7699999996</v>
      </c>
      <c r="J11" s="169">
        <v>8011249.7999999998</v>
      </c>
    </row>
    <row r="12" spans="1:10" ht="48" x14ac:dyDescent="0.2">
      <c r="A12" s="12" t="s">
        <v>306</v>
      </c>
      <c r="B12" s="77" t="s">
        <v>299</v>
      </c>
      <c r="C12" s="78" t="s">
        <v>186</v>
      </c>
      <c r="D12" s="79" t="s">
        <v>307</v>
      </c>
      <c r="E12" s="12" t="s">
        <v>308</v>
      </c>
      <c r="F12" s="80">
        <v>43829</v>
      </c>
      <c r="G12" s="164">
        <v>44097</v>
      </c>
      <c r="H12" s="168">
        <v>10940619.890000001</v>
      </c>
      <c r="I12" s="169">
        <v>10939619.890000001</v>
      </c>
      <c r="J12" s="169">
        <v>7665878</v>
      </c>
    </row>
    <row r="13" spans="1:10" ht="48" x14ac:dyDescent="0.2">
      <c r="A13" s="12" t="s">
        <v>309</v>
      </c>
      <c r="B13" s="77" t="s">
        <v>299</v>
      </c>
      <c r="C13" s="78" t="s">
        <v>188</v>
      </c>
      <c r="D13" s="79" t="s">
        <v>310</v>
      </c>
      <c r="E13" s="12" t="s">
        <v>311</v>
      </c>
      <c r="F13" s="80">
        <v>43819</v>
      </c>
      <c r="G13" s="164">
        <v>44091</v>
      </c>
      <c r="H13" s="168">
        <v>9067600</v>
      </c>
      <c r="I13" s="169">
        <v>9066600</v>
      </c>
      <c r="J13" s="169">
        <v>7706610</v>
      </c>
    </row>
    <row r="14" spans="1:10" ht="48" x14ac:dyDescent="0.2">
      <c r="A14" s="12" t="s">
        <v>312</v>
      </c>
      <c r="B14" s="77" t="s">
        <v>299</v>
      </c>
      <c r="C14" s="78" t="s">
        <v>190</v>
      </c>
      <c r="D14" s="79" t="s">
        <v>191</v>
      </c>
      <c r="E14" s="12" t="s">
        <v>313</v>
      </c>
      <c r="F14" s="80">
        <v>43829</v>
      </c>
      <c r="G14" s="164">
        <v>44097</v>
      </c>
      <c r="H14" s="168">
        <v>9528225.2599999998</v>
      </c>
      <c r="I14" s="169">
        <v>9430551.2599999998</v>
      </c>
      <c r="J14" s="169">
        <v>7347170.5800000001</v>
      </c>
    </row>
    <row r="15" spans="1:10" ht="48" x14ac:dyDescent="0.2">
      <c r="A15" s="12" t="s">
        <v>314</v>
      </c>
      <c r="B15" s="77" t="s">
        <v>299</v>
      </c>
      <c r="C15" s="78" t="s">
        <v>192</v>
      </c>
      <c r="D15" s="79" t="s">
        <v>193</v>
      </c>
      <c r="E15" s="12" t="s">
        <v>315</v>
      </c>
      <c r="F15" s="80">
        <v>43822</v>
      </c>
      <c r="G15" s="164">
        <v>44097</v>
      </c>
      <c r="H15" s="168">
        <v>9401450</v>
      </c>
      <c r="I15" s="169">
        <v>9401450</v>
      </c>
      <c r="J15" s="169">
        <v>7990000</v>
      </c>
    </row>
    <row r="16" spans="1:10" ht="48" x14ac:dyDescent="0.2">
      <c r="A16" s="12" t="s">
        <v>316</v>
      </c>
      <c r="B16" s="77" t="s">
        <v>299</v>
      </c>
      <c r="C16" s="78" t="s">
        <v>194</v>
      </c>
      <c r="D16" s="79" t="s">
        <v>317</v>
      </c>
      <c r="E16" s="12" t="s">
        <v>318</v>
      </c>
      <c r="F16" s="80">
        <v>43822</v>
      </c>
      <c r="G16" s="164">
        <v>44049</v>
      </c>
      <c r="H16" s="168">
        <v>8650824.3599999994</v>
      </c>
      <c r="I16" s="169">
        <v>8599324.3599999994</v>
      </c>
      <c r="J16" s="169">
        <v>7309425.71</v>
      </c>
    </row>
    <row r="17" spans="1:10" ht="48" x14ac:dyDescent="0.2">
      <c r="A17" s="12" t="s">
        <v>319</v>
      </c>
      <c r="B17" s="77" t="s">
        <v>299</v>
      </c>
      <c r="C17" s="78" t="s">
        <v>196</v>
      </c>
      <c r="D17" s="79" t="s">
        <v>320</v>
      </c>
      <c r="E17" s="12" t="s">
        <v>321</v>
      </c>
      <c r="F17" s="80">
        <v>43830</v>
      </c>
      <c r="G17" s="164">
        <v>44097</v>
      </c>
      <c r="H17" s="168">
        <v>6071210</v>
      </c>
      <c r="I17" s="169">
        <v>6071210</v>
      </c>
      <c r="J17" s="169">
        <v>5160528.5</v>
      </c>
    </row>
    <row r="18" spans="1:10" ht="48" x14ac:dyDescent="0.2">
      <c r="A18" s="12" t="s">
        <v>322</v>
      </c>
      <c r="B18" s="77" t="s">
        <v>299</v>
      </c>
      <c r="C18" s="78" t="s">
        <v>198</v>
      </c>
      <c r="D18" s="79" t="s">
        <v>323</v>
      </c>
      <c r="E18" s="12" t="s">
        <v>324</v>
      </c>
      <c r="F18" s="80">
        <v>43819</v>
      </c>
      <c r="G18" s="164">
        <v>44091</v>
      </c>
      <c r="H18" s="168">
        <v>5516000</v>
      </c>
      <c r="I18" s="169">
        <v>5515000</v>
      </c>
      <c r="J18" s="169">
        <v>4687750</v>
      </c>
    </row>
    <row r="19" spans="1:10" ht="48" x14ac:dyDescent="0.2">
      <c r="A19" s="12" t="s">
        <v>325</v>
      </c>
      <c r="B19" s="77" t="s">
        <v>299</v>
      </c>
      <c r="C19" s="78" t="s">
        <v>200</v>
      </c>
      <c r="D19" s="79" t="s">
        <v>201</v>
      </c>
      <c r="E19" s="12" t="s">
        <v>326</v>
      </c>
      <c r="F19" s="80">
        <v>43822</v>
      </c>
      <c r="G19" s="164">
        <v>44091</v>
      </c>
      <c r="H19" s="168">
        <v>13292434.960000001</v>
      </c>
      <c r="I19" s="169">
        <v>13292434.960000001</v>
      </c>
      <c r="J19" s="169">
        <v>11298569.720000001</v>
      </c>
    </row>
  </sheetData>
  <mergeCells count="1">
    <mergeCell ref="I3:J3"/>
  </mergeCells>
  <hyperlinks>
    <hyperlink ref="B6" r:id="rId1" xr:uid="{00000000-0004-0000-0300-000000000000}"/>
    <hyperlink ref="B7" r:id="rId2" xr:uid="{00000000-0004-0000-0300-000001000000}"/>
    <hyperlink ref="B8" r:id="rId3" xr:uid="{00000000-0004-0000-0300-000002000000}"/>
  </hyperlinks>
  <pageMargins left="0.7" right="0.7" top="0.75" bottom="0.75" header="0.3" footer="0.3"/>
  <pageSetup paperSize="9" scale="26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32"/>
  <sheetViews>
    <sheetView zoomScale="85" zoomScaleNormal="85" zoomScaleSheetLayoutView="70" workbookViewId="0">
      <pane xSplit="1" ySplit="6" topLeftCell="B223" activePane="bottomRight" state="frozen"/>
      <selection pane="topRight" activeCell="B1" sqref="B1"/>
      <selection pane="bottomLeft" activeCell="A5" sqref="A5"/>
      <selection pane="bottomRight" activeCell="F242" sqref="F242"/>
    </sheetView>
  </sheetViews>
  <sheetFormatPr defaultRowHeight="15" x14ac:dyDescent="0.25"/>
  <cols>
    <col min="1" max="1" width="18.7109375" style="133" customWidth="1"/>
    <col min="2" max="2" width="14.42578125" customWidth="1"/>
    <col min="3" max="3" width="15" customWidth="1"/>
    <col min="4" max="4" width="12.5703125" customWidth="1"/>
    <col min="5" max="5" width="12.140625" customWidth="1"/>
    <col min="6" max="6" width="13.85546875" customWidth="1"/>
    <col min="7" max="7" width="21.28515625" customWidth="1"/>
    <col min="8" max="8" width="13.28515625" customWidth="1"/>
    <col min="9" max="9" width="46.42578125" customWidth="1"/>
    <col min="10" max="10" width="19" customWidth="1"/>
    <col min="11" max="11" width="50.42578125" customWidth="1"/>
    <col min="12" max="12" width="19" customWidth="1"/>
    <col min="13" max="13" width="32.5703125" customWidth="1"/>
    <col min="14" max="14" width="16.85546875" customWidth="1"/>
    <col min="15" max="15" width="15.85546875" bestFit="1" customWidth="1"/>
    <col min="16" max="16" width="16.7109375" customWidth="1"/>
    <col min="17" max="17" width="19.42578125" customWidth="1"/>
    <col min="18" max="18" width="37.85546875" style="133" customWidth="1"/>
    <col min="19" max="19" width="19.28515625" customWidth="1"/>
    <col min="21" max="21" width="17.5703125" customWidth="1"/>
    <col min="22" max="22" width="10.85546875" customWidth="1"/>
    <col min="23" max="23" width="13.28515625" customWidth="1"/>
    <col min="24" max="24" width="11.7109375" customWidth="1"/>
    <col min="25" max="25" width="18.140625" customWidth="1"/>
    <col min="26" max="26" width="99.7109375" style="134" customWidth="1"/>
    <col min="28" max="28" width="16.5703125" customWidth="1"/>
    <col min="30" max="30" width="6.5703125" customWidth="1"/>
  </cols>
  <sheetData>
    <row r="1" spans="1:30" x14ac:dyDescent="0.25">
      <c r="A1" s="9" t="s">
        <v>1</v>
      </c>
    </row>
    <row r="3" spans="1:30" x14ac:dyDescent="0.25">
      <c r="A3" s="153" t="s">
        <v>327</v>
      </c>
    </row>
    <row r="4" spans="1:30" ht="66.75" customHeight="1" x14ac:dyDescent="0.25">
      <c r="A4" s="211" t="s">
        <v>328</v>
      </c>
      <c r="B4" s="211" t="s">
        <v>329</v>
      </c>
      <c r="C4" s="211" t="s">
        <v>330</v>
      </c>
      <c r="D4" s="178" t="s">
        <v>331</v>
      </c>
      <c r="E4" s="211" t="s">
        <v>332</v>
      </c>
      <c r="F4" s="211" t="s">
        <v>333</v>
      </c>
      <c r="G4" s="211" t="s">
        <v>334</v>
      </c>
      <c r="H4" s="211" t="s">
        <v>335</v>
      </c>
      <c r="I4" s="211" t="s">
        <v>336</v>
      </c>
      <c r="J4" s="211" t="s">
        <v>337</v>
      </c>
      <c r="K4" s="211" t="s">
        <v>338</v>
      </c>
      <c r="L4" s="211" t="s">
        <v>339</v>
      </c>
      <c r="M4" s="211" t="s">
        <v>60</v>
      </c>
      <c r="N4" s="213" t="s">
        <v>340</v>
      </c>
      <c r="O4" s="214"/>
      <c r="P4" s="213" t="s">
        <v>341</v>
      </c>
      <c r="Q4" s="214"/>
      <c r="R4" s="211" t="s">
        <v>342</v>
      </c>
      <c r="S4" s="98" t="s">
        <v>343</v>
      </c>
      <c r="T4" s="213" t="s">
        <v>344</v>
      </c>
      <c r="U4" s="214"/>
      <c r="V4" s="98" t="s">
        <v>345</v>
      </c>
      <c r="W4" s="98" t="s">
        <v>346</v>
      </c>
      <c r="X4" s="98" t="s">
        <v>347</v>
      </c>
      <c r="Y4" s="98" t="s">
        <v>348</v>
      </c>
      <c r="Z4" s="98" t="s">
        <v>349</v>
      </c>
      <c r="AD4" s="99" t="s">
        <v>350</v>
      </c>
    </row>
    <row r="5" spans="1:30" s="99" customFormat="1" ht="24.4" customHeight="1" x14ac:dyDescent="0.25">
      <c r="A5" s="212"/>
      <c r="B5" s="212"/>
      <c r="C5" s="212"/>
      <c r="D5" s="98" t="s">
        <v>351</v>
      </c>
      <c r="E5" s="212"/>
      <c r="F5" s="212"/>
      <c r="G5" s="212"/>
      <c r="H5" s="212"/>
      <c r="I5" s="212"/>
      <c r="J5" s="212"/>
      <c r="K5" s="212"/>
      <c r="L5" s="212"/>
      <c r="M5" s="212"/>
      <c r="N5" s="98" t="s">
        <v>61</v>
      </c>
      <c r="O5" s="98" t="s">
        <v>62</v>
      </c>
      <c r="P5" s="98" t="s">
        <v>61</v>
      </c>
      <c r="Q5" s="98" t="s">
        <v>62</v>
      </c>
      <c r="R5" s="212"/>
      <c r="S5" s="98" t="s">
        <v>351</v>
      </c>
      <c r="T5" s="98" t="s">
        <v>351</v>
      </c>
      <c r="U5" s="98" t="s">
        <v>352</v>
      </c>
      <c r="V5" s="98" t="s">
        <v>351</v>
      </c>
      <c r="W5" s="98" t="s">
        <v>351</v>
      </c>
      <c r="X5" s="98" t="s">
        <v>351</v>
      </c>
      <c r="Y5" s="98"/>
      <c r="Z5" s="98"/>
      <c r="AD5" s="99" t="s">
        <v>353</v>
      </c>
    </row>
    <row r="6" spans="1:30" s="99" customFormat="1" ht="19.149999999999999" customHeight="1" x14ac:dyDescent="0.25">
      <c r="A6" s="100">
        <v>1</v>
      </c>
      <c r="B6" s="100">
        <v>2</v>
      </c>
      <c r="C6" s="100">
        <v>3</v>
      </c>
      <c r="D6" s="101">
        <v>4</v>
      </c>
      <c r="E6" s="100">
        <v>5</v>
      </c>
      <c r="F6" s="100">
        <v>6</v>
      </c>
      <c r="G6" s="102">
        <v>7</v>
      </c>
      <c r="H6" s="102">
        <v>8</v>
      </c>
      <c r="I6" s="100">
        <v>9</v>
      </c>
      <c r="J6" s="100">
        <v>10</v>
      </c>
      <c r="K6" s="102">
        <v>11</v>
      </c>
      <c r="L6" s="102">
        <v>12</v>
      </c>
      <c r="M6" s="102">
        <v>13</v>
      </c>
      <c r="N6" s="103">
        <v>14</v>
      </c>
      <c r="O6" s="103">
        <v>15</v>
      </c>
      <c r="P6" s="103">
        <v>16</v>
      </c>
      <c r="Q6" s="103">
        <v>17</v>
      </c>
      <c r="R6" s="102">
        <v>18</v>
      </c>
      <c r="S6" s="103">
        <v>19</v>
      </c>
      <c r="T6" s="103">
        <v>20</v>
      </c>
      <c r="U6" s="103">
        <v>21</v>
      </c>
      <c r="V6" s="103">
        <v>22</v>
      </c>
      <c r="W6" s="103">
        <v>23</v>
      </c>
      <c r="X6" s="103">
        <v>24</v>
      </c>
      <c r="Y6" s="103">
        <v>25</v>
      </c>
      <c r="Z6" s="104">
        <v>26</v>
      </c>
      <c r="AD6" s="99" t="s">
        <v>354</v>
      </c>
    </row>
    <row r="7" spans="1:30" s="136" customFormat="1" ht="102" x14ac:dyDescent="0.25">
      <c r="A7" s="175" t="s">
        <v>355</v>
      </c>
      <c r="B7" s="175" t="s">
        <v>356</v>
      </c>
      <c r="C7" s="105" t="s">
        <v>357</v>
      </c>
      <c r="D7" s="175" t="s">
        <v>358</v>
      </c>
      <c r="E7" s="175"/>
      <c r="F7" s="175"/>
      <c r="G7" s="105" t="s">
        <v>359</v>
      </c>
      <c r="H7" s="175" t="s">
        <v>360</v>
      </c>
      <c r="I7" s="105"/>
      <c r="J7" s="175"/>
      <c r="K7" s="175"/>
      <c r="L7" s="175"/>
      <c r="M7" s="105" t="s">
        <v>361</v>
      </c>
      <c r="N7" s="106">
        <v>6528591.7699999996</v>
      </c>
      <c r="O7" s="107">
        <v>1152104.44</v>
      </c>
      <c r="P7" s="107">
        <v>6528591.7699999996</v>
      </c>
      <c r="Q7" s="107">
        <v>1152104.44</v>
      </c>
      <c r="R7" s="105" t="s">
        <v>362</v>
      </c>
      <c r="S7" s="175" t="s">
        <v>363</v>
      </c>
      <c r="T7" s="175" t="s">
        <v>358</v>
      </c>
      <c r="U7" s="175"/>
      <c r="V7" s="175" t="s">
        <v>363</v>
      </c>
      <c r="W7" s="175" t="s">
        <v>363</v>
      </c>
      <c r="X7" s="105" t="s">
        <v>363</v>
      </c>
      <c r="Y7" s="135" t="s">
        <v>353</v>
      </c>
      <c r="Z7" s="175"/>
      <c r="AB7" s="137">
        <f t="shared" ref="AB7:AB70" si="0">O154-Q154</f>
        <v>0</v>
      </c>
    </row>
    <row r="8" spans="1:30" s="136" customFormat="1" ht="114.75" x14ac:dyDescent="0.25">
      <c r="A8" s="175" t="s">
        <v>355</v>
      </c>
      <c r="B8" s="175" t="s">
        <v>356</v>
      </c>
      <c r="C8" s="105" t="s">
        <v>357</v>
      </c>
      <c r="D8" s="175" t="s">
        <v>358</v>
      </c>
      <c r="E8" s="175"/>
      <c r="F8" s="175"/>
      <c r="G8" s="105" t="s">
        <v>364</v>
      </c>
      <c r="H8" s="175" t="s">
        <v>365</v>
      </c>
      <c r="I8" s="105"/>
      <c r="J8" s="175"/>
      <c r="K8" s="175"/>
      <c r="L8" s="175"/>
      <c r="M8" s="105" t="s">
        <v>366</v>
      </c>
      <c r="N8" s="108">
        <v>3328081.5</v>
      </c>
      <c r="O8" s="109">
        <v>587308.5</v>
      </c>
      <c r="P8" s="109">
        <v>3328081.5</v>
      </c>
      <c r="Q8" s="109">
        <v>587308.5</v>
      </c>
      <c r="R8" s="105" t="s">
        <v>367</v>
      </c>
      <c r="S8" s="175" t="s">
        <v>363</v>
      </c>
      <c r="T8" s="175" t="s">
        <v>358</v>
      </c>
      <c r="U8" s="175"/>
      <c r="V8" s="175" t="s">
        <v>363</v>
      </c>
      <c r="W8" s="175" t="s">
        <v>363</v>
      </c>
      <c r="X8" s="105" t="s">
        <v>363</v>
      </c>
      <c r="Y8" s="135" t="s">
        <v>353</v>
      </c>
      <c r="Z8" s="175"/>
      <c r="AB8" s="137">
        <f t="shared" si="0"/>
        <v>0</v>
      </c>
    </row>
    <row r="9" spans="1:30" s="136" customFormat="1" ht="25.5" x14ac:dyDescent="0.25">
      <c r="A9" s="175" t="s">
        <v>355</v>
      </c>
      <c r="B9" s="175" t="s">
        <v>356</v>
      </c>
      <c r="C9" s="105" t="s">
        <v>357</v>
      </c>
      <c r="D9" s="175" t="s">
        <v>358</v>
      </c>
      <c r="E9" s="175"/>
      <c r="F9" s="175"/>
      <c r="G9" s="105" t="s">
        <v>368</v>
      </c>
      <c r="H9" s="175" t="s">
        <v>369</v>
      </c>
      <c r="I9" s="105"/>
      <c r="J9" s="175"/>
      <c r="K9" s="175"/>
      <c r="L9" s="175"/>
      <c r="M9" s="105" t="s">
        <v>370</v>
      </c>
      <c r="N9" s="108">
        <v>1275000</v>
      </c>
      <c r="O9" s="109">
        <v>225000</v>
      </c>
      <c r="P9" s="109">
        <v>1275000</v>
      </c>
      <c r="Q9" s="109">
        <v>225000</v>
      </c>
      <c r="R9" s="105" t="s">
        <v>371</v>
      </c>
      <c r="S9" s="175" t="s">
        <v>358</v>
      </c>
      <c r="T9" s="175" t="s">
        <v>358</v>
      </c>
      <c r="U9" s="175"/>
      <c r="V9" s="175" t="s">
        <v>363</v>
      </c>
      <c r="W9" s="175" t="s">
        <v>358</v>
      </c>
      <c r="X9" s="105" t="s">
        <v>363</v>
      </c>
      <c r="Y9" s="135" t="s">
        <v>353</v>
      </c>
      <c r="Z9" s="175"/>
      <c r="AB9" s="137">
        <f t="shared" si="0"/>
        <v>0</v>
      </c>
    </row>
    <row r="10" spans="1:30" s="136" customFormat="1" ht="102" x14ac:dyDescent="0.25">
      <c r="A10" s="175" t="s">
        <v>355</v>
      </c>
      <c r="B10" s="175" t="s">
        <v>356</v>
      </c>
      <c r="C10" s="105" t="s">
        <v>357</v>
      </c>
      <c r="D10" s="175" t="s">
        <v>358</v>
      </c>
      <c r="E10" s="175"/>
      <c r="F10" s="175"/>
      <c r="G10" s="105" t="s">
        <v>372</v>
      </c>
      <c r="H10" s="175" t="s">
        <v>373</v>
      </c>
      <c r="I10" s="105"/>
      <c r="J10" s="175"/>
      <c r="K10" s="175"/>
      <c r="L10" s="175"/>
      <c r="M10" s="105" t="s">
        <v>374</v>
      </c>
      <c r="N10" s="108">
        <v>6571026.1500000004</v>
      </c>
      <c r="O10" s="109">
        <v>773061.9</v>
      </c>
      <c r="P10" s="109">
        <v>6571026.1500000004</v>
      </c>
      <c r="Q10" s="109">
        <v>773061.9</v>
      </c>
      <c r="R10" s="105" t="s">
        <v>375</v>
      </c>
      <c r="S10" s="175" t="s">
        <v>363</v>
      </c>
      <c r="T10" s="175" t="s">
        <v>363</v>
      </c>
      <c r="U10" s="175">
        <v>7</v>
      </c>
      <c r="V10" s="175" t="s">
        <v>363</v>
      </c>
      <c r="W10" s="175" t="s">
        <v>363</v>
      </c>
      <c r="X10" s="105" t="s">
        <v>363</v>
      </c>
      <c r="Y10" s="135" t="s">
        <v>353</v>
      </c>
      <c r="Z10" s="175"/>
      <c r="AB10" s="137">
        <f t="shared" si="0"/>
        <v>0</v>
      </c>
    </row>
    <row r="11" spans="1:30" s="136" customFormat="1" ht="51" x14ac:dyDescent="0.25">
      <c r="A11" s="175" t="s">
        <v>355</v>
      </c>
      <c r="B11" s="175" t="s">
        <v>356</v>
      </c>
      <c r="C11" s="105" t="s">
        <v>357</v>
      </c>
      <c r="D11" s="175" t="s">
        <v>358</v>
      </c>
      <c r="E11" s="175"/>
      <c r="F11" s="175"/>
      <c r="G11" s="105" t="s">
        <v>376</v>
      </c>
      <c r="H11" s="175" t="s">
        <v>377</v>
      </c>
      <c r="I11" s="105"/>
      <c r="J11" s="175"/>
      <c r="K11" s="175"/>
      <c r="L11" s="175"/>
      <c r="M11" s="105" t="s">
        <v>378</v>
      </c>
      <c r="N11" s="108">
        <v>2849457.08</v>
      </c>
      <c r="O11" s="109">
        <v>502845.33</v>
      </c>
      <c r="P11" s="109">
        <v>2849457.08</v>
      </c>
      <c r="Q11" s="109">
        <v>502845.33</v>
      </c>
      <c r="R11" s="105" t="s">
        <v>379</v>
      </c>
      <c r="S11" s="175" t="s">
        <v>358</v>
      </c>
      <c r="T11" s="175" t="s">
        <v>363</v>
      </c>
      <c r="U11" s="175">
        <v>2</v>
      </c>
      <c r="V11" s="175" t="s">
        <v>363</v>
      </c>
      <c r="W11" s="175" t="s">
        <v>358</v>
      </c>
      <c r="X11" s="105" t="s">
        <v>363</v>
      </c>
      <c r="Y11" s="138" t="s">
        <v>380</v>
      </c>
      <c r="Z11" s="175"/>
      <c r="AB11" s="137">
        <f t="shared" si="0"/>
        <v>0</v>
      </c>
    </row>
    <row r="12" spans="1:30" s="136" customFormat="1" ht="76.5" x14ac:dyDescent="0.25">
      <c r="A12" s="175" t="s">
        <v>355</v>
      </c>
      <c r="B12" s="175" t="s">
        <v>356</v>
      </c>
      <c r="C12" s="105" t="s">
        <v>357</v>
      </c>
      <c r="D12" s="175" t="s">
        <v>358</v>
      </c>
      <c r="E12" s="175"/>
      <c r="F12" s="175"/>
      <c r="G12" s="105" t="s">
        <v>381</v>
      </c>
      <c r="H12" s="175" t="s">
        <v>382</v>
      </c>
      <c r="I12" s="105"/>
      <c r="J12" s="175"/>
      <c r="K12" s="175"/>
      <c r="L12" s="175"/>
      <c r="M12" s="105" t="s">
        <v>383</v>
      </c>
      <c r="N12" s="108">
        <v>7949200</v>
      </c>
      <c r="O12" s="109">
        <v>935200</v>
      </c>
      <c r="P12" s="109">
        <v>7949200</v>
      </c>
      <c r="Q12" s="109">
        <v>935200</v>
      </c>
      <c r="R12" s="105" t="s">
        <v>384</v>
      </c>
      <c r="S12" s="175" t="s">
        <v>363</v>
      </c>
      <c r="T12" s="175" t="s">
        <v>358</v>
      </c>
      <c r="U12" s="175"/>
      <c r="V12" s="175" t="s">
        <v>363</v>
      </c>
      <c r="W12" s="175" t="s">
        <v>363</v>
      </c>
      <c r="X12" s="105" t="s">
        <v>363</v>
      </c>
      <c r="Y12" s="135" t="s">
        <v>353</v>
      </c>
      <c r="Z12" s="175"/>
      <c r="AB12" s="137">
        <f t="shared" si="0"/>
        <v>0</v>
      </c>
    </row>
    <row r="13" spans="1:30" s="136" customFormat="1" ht="49.5" customHeight="1" x14ac:dyDescent="0.25">
      <c r="A13" s="175" t="s">
        <v>355</v>
      </c>
      <c r="B13" s="175" t="s">
        <v>356</v>
      </c>
      <c r="C13" s="105" t="s">
        <v>357</v>
      </c>
      <c r="D13" s="175" t="s">
        <v>358</v>
      </c>
      <c r="E13" s="175"/>
      <c r="F13" s="175"/>
      <c r="G13" s="105" t="s">
        <v>385</v>
      </c>
      <c r="H13" s="175" t="s">
        <v>386</v>
      </c>
      <c r="I13" s="105"/>
      <c r="J13" s="175"/>
      <c r="K13" s="175"/>
      <c r="L13" s="175"/>
      <c r="M13" s="105" t="s">
        <v>387</v>
      </c>
      <c r="N13" s="108">
        <v>2472225</v>
      </c>
      <c r="O13" s="109">
        <v>436275</v>
      </c>
      <c r="P13" s="109">
        <v>2472225</v>
      </c>
      <c r="Q13" s="109">
        <v>436275</v>
      </c>
      <c r="R13" s="105" t="s">
        <v>388</v>
      </c>
      <c r="S13" s="175" t="s">
        <v>358</v>
      </c>
      <c r="T13" s="175" t="s">
        <v>358</v>
      </c>
      <c r="U13" s="175"/>
      <c r="V13" s="175" t="s">
        <v>363</v>
      </c>
      <c r="W13" s="175" t="s">
        <v>363</v>
      </c>
      <c r="X13" s="105" t="s">
        <v>363</v>
      </c>
      <c r="Y13" s="135" t="s">
        <v>353</v>
      </c>
      <c r="Z13" s="175"/>
      <c r="AB13" s="137">
        <f t="shared" si="0"/>
        <v>0</v>
      </c>
    </row>
    <row r="14" spans="1:30" s="136" customFormat="1" ht="125.25" customHeight="1" x14ac:dyDescent="0.25">
      <c r="A14" s="175" t="s">
        <v>355</v>
      </c>
      <c r="B14" s="175" t="s">
        <v>356</v>
      </c>
      <c r="C14" s="105" t="s">
        <v>357</v>
      </c>
      <c r="D14" s="175" t="s">
        <v>358</v>
      </c>
      <c r="E14" s="175"/>
      <c r="F14" s="175"/>
      <c r="G14" s="105" t="s">
        <v>389</v>
      </c>
      <c r="H14" s="175" t="s">
        <v>390</v>
      </c>
      <c r="I14" s="105"/>
      <c r="J14" s="175"/>
      <c r="K14" s="175"/>
      <c r="L14" s="175"/>
      <c r="M14" s="105" t="s">
        <v>391</v>
      </c>
      <c r="N14" s="108">
        <v>8686008.8399999999</v>
      </c>
      <c r="O14" s="109">
        <v>1532825.09</v>
      </c>
      <c r="P14" s="109">
        <v>8686008.8399999999</v>
      </c>
      <c r="Q14" s="109">
        <v>1532825.09</v>
      </c>
      <c r="R14" s="105" t="s">
        <v>392</v>
      </c>
      <c r="S14" s="175" t="s">
        <v>358</v>
      </c>
      <c r="T14" s="175" t="s">
        <v>363</v>
      </c>
      <c r="U14" s="175">
        <v>10</v>
      </c>
      <c r="V14" s="175" t="s">
        <v>363</v>
      </c>
      <c r="W14" s="175" t="s">
        <v>363</v>
      </c>
      <c r="X14" s="105" t="s">
        <v>363</v>
      </c>
      <c r="Y14" s="135" t="s">
        <v>353</v>
      </c>
      <c r="Z14" s="175"/>
      <c r="AB14" s="137">
        <f t="shared" si="0"/>
        <v>0</v>
      </c>
    </row>
    <row r="15" spans="1:30" s="136" customFormat="1" ht="94.5" customHeight="1" x14ac:dyDescent="0.25">
      <c r="A15" s="175" t="s">
        <v>355</v>
      </c>
      <c r="B15" s="175" t="s">
        <v>356</v>
      </c>
      <c r="C15" s="105" t="s">
        <v>357</v>
      </c>
      <c r="D15" s="175" t="s">
        <v>358</v>
      </c>
      <c r="E15" s="175"/>
      <c r="F15" s="175"/>
      <c r="G15" s="105" t="s">
        <v>393</v>
      </c>
      <c r="H15" s="175" t="s">
        <v>394</v>
      </c>
      <c r="I15" s="105"/>
      <c r="J15" s="175"/>
      <c r="K15" s="175"/>
      <c r="L15" s="175"/>
      <c r="M15" s="105" t="s">
        <v>395</v>
      </c>
      <c r="N15" s="108">
        <v>2953885.91</v>
      </c>
      <c r="O15" s="109">
        <v>521273.99</v>
      </c>
      <c r="P15" s="109">
        <v>2953885.91</v>
      </c>
      <c r="Q15" s="109">
        <v>521273.99</v>
      </c>
      <c r="R15" s="105" t="s">
        <v>396</v>
      </c>
      <c r="S15" s="175" t="s">
        <v>363</v>
      </c>
      <c r="T15" s="175" t="s">
        <v>363</v>
      </c>
      <c r="U15" s="175">
        <v>8</v>
      </c>
      <c r="V15" s="175" t="s">
        <v>363</v>
      </c>
      <c r="W15" s="175" t="s">
        <v>363</v>
      </c>
      <c r="X15" s="105" t="s">
        <v>363</v>
      </c>
      <c r="Y15" s="135" t="s">
        <v>353</v>
      </c>
      <c r="Z15" s="175"/>
      <c r="AB15" s="137">
        <f t="shared" si="0"/>
        <v>0</v>
      </c>
    </row>
    <row r="16" spans="1:30" s="136" customFormat="1" ht="81" customHeight="1" x14ac:dyDescent="0.25">
      <c r="A16" s="175" t="s">
        <v>355</v>
      </c>
      <c r="B16" s="175" t="s">
        <v>356</v>
      </c>
      <c r="C16" s="105" t="s">
        <v>357</v>
      </c>
      <c r="D16" s="175" t="s">
        <v>358</v>
      </c>
      <c r="E16" s="175"/>
      <c r="F16" s="175"/>
      <c r="G16" s="105" t="s">
        <v>397</v>
      </c>
      <c r="H16" s="175" t="s">
        <v>398</v>
      </c>
      <c r="I16" s="105"/>
      <c r="J16" s="175"/>
      <c r="K16" s="175"/>
      <c r="L16" s="175"/>
      <c r="M16" s="105" t="s">
        <v>399</v>
      </c>
      <c r="N16" s="108">
        <v>9165649.1500000004</v>
      </c>
      <c r="O16" s="109">
        <v>1078311.67</v>
      </c>
      <c r="P16" s="109">
        <v>9165649.1500000004</v>
      </c>
      <c r="Q16" s="109">
        <v>1078311.67</v>
      </c>
      <c r="R16" s="105" t="s">
        <v>400</v>
      </c>
      <c r="S16" s="175" t="s">
        <v>358</v>
      </c>
      <c r="T16" s="175" t="s">
        <v>358</v>
      </c>
      <c r="U16" s="175"/>
      <c r="V16" s="175" t="s">
        <v>363</v>
      </c>
      <c r="W16" s="175" t="s">
        <v>363</v>
      </c>
      <c r="X16" s="105" t="s">
        <v>363</v>
      </c>
      <c r="Y16" s="135" t="s">
        <v>353</v>
      </c>
      <c r="Z16" s="175"/>
      <c r="AB16" s="137">
        <f t="shared" si="0"/>
        <v>0</v>
      </c>
    </row>
    <row r="17" spans="1:28" s="136" customFormat="1" ht="63.75" x14ac:dyDescent="0.25">
      <c r="A17" s="175" t="s">
        <v>355</v>
      </c>
      <c r="B17" s="175" t="s">
        <v>356</v>
      </c>
      <c r="C17" s="105" t="s">
        <v>357</v>
      </c>
      <c r="D17" s="175" t="s">
        <v>358</v>
      </c>
      <c r="E17" s="175"/>
      <c r="F17" s="175"/>
      <c r="G17" s="105" t="s">
        <v>401</v>
      </c>
      <c r="H17" s="105" t="s">
        <v>402</v>
      </c>
      <c r="I17" s="105"/>
      <c r="J17" s="175"/>
      <c r="K17" s="175"/>
      <c r="L17" s="175"/>
      <c r="M17" s="105" t="s">
        <v>403</v>
      </c>
      <c r="N17" s="108">
        <v>6451512.0599999996</v>
      </c>
      <c r="O17" s="109">
        <v>1138502.1000000001</v>
      </c>
      <c r="P17" s="109">
        <v>6451512.0599999996</v>
      </c>
      <c r="Q17" s="109">
        <v>1138502.1000000001</v>
      </c>
      <c r="R17" s="105" t="s">
        <v>404</v>
      </c>
      <c r="S17" s="175" t="s">
        <v>363</v>
      </c>
      <c r="T17" s="175" t="s">
        <v>363</v>
      </c>
      <c r="U17" s="175">
        <v>20</v>
      </c>
      <c r="V17" s="175" t="s">
        <v>363</v>
      </c>
      <c r="W17" s="175" t="s">
        <v>363</v>
      </c>
      <c r="X17" s="105" t="s">
        <v>363</v>
      </c>
      <c r="Y17" s="135" t="s">
        <v>353</v>
      </c>
      <c r="Z17" s="175"/>
      <c r="AB17" s="137">
        <f t="shared" si="0"/>
        <v>0</v>
      </c>
    </row>
    <row r="18" spans="1:28" s="136" customFormat="1" ht="153" x14ac:dyDescent="0.25">
      <c r="A18" s="175" t="s">
        <v>355</v>
      </c>
      <c r="B18" s="175" t="s">
        <v>356</v>
      </c>
      <c r="C18" s="105" t="s">
        <v>357</v>
      </c>
      <c r="D18" s="175" t="s">
        <v>358</v>
      </c>
      <c r="E18" s="175"/>
      <c r="F18" s="175"/>
      <c r="G18" s="105" t="s">
        <v>405</v>
      </c>
      <c r="H18" s="175" t="s">
        <v>406</v>
      </c>
      <c r="I18" s="105"/>
      <c r="J18" s="175"/>
      <c r="K18" s="175"/>
      <c r="L18" s="175"/>
      <c r="M18" s="105" t="s">
        <v>407</v>
      </c>
      <c r="N18" s="108">
        <v>3975039.45</v>
      </c>
      <c r="O18" s="109">
        <v>467651.7</v>
      </c>
      <c r="P18" s="109">
        <v>3975039.45</v>
      </c>
      <c r="Q18" s="109">
        <v>467651.7</v>
      </c>
      <c r="R18" s="105" t="s">
        <v>408</v>
      </c>
      <c r="S18" s="175" t="s">
        <v>358</v>
      </c>
      <c r="T18" s="175" t="s">
        <v>358</v>
      </c>
      <c r="U18" s="175"/>
      <c r="V18" s="175" t="s">
        <v>363</v>
      </c>
      <c r="W18" s="175" t="s">
        <v>363</v>
      </c>
      <c r="X18" s="105" t="s">
        <v>363</v>
      </c>
      <c r="Y18" s="138" t="s">
        <v>380</v>
      </c>
      <c r="Z18" s="175"/>
      <c r="AB18" s="137">
        <f t="shared" si="0"/>
        <v>0</v>
      </c>
    </row>
    <row r="19" spans="1:28" s="136" customFormat="1" ht="191.25" x14ac:dyDescent="0.25">
      <c r="A19" s="175" t="s">
        <v>355</v>
      </c>
      <c r="B19" s="175" t="s">
        <v>356</v>
      </c>
      <c r="C19" s="105" t="s">
        <v>357</v>
      </c>
      <c r="D19" s="175" t="s">
        <v>358</v>
      </c>
      <c r="E19" s="175"/>
      <c r="F19" s="175"/>
      <c r="G19" s="105" t="s">
        <v>409</v>
      </c>
      <c r="H19" s="175" t="s">
        <v>406</v>
      </c>
      <c r="I19" s="105"/>
      <c r="J19" s="175"/>
      <c r="K19" s="175"/>
      <c r="L19" s="175"/>
      <c r="M19" s="105" t="s">
        <v>410</v>
      </c>
      <c r="N19" s="108">
        <v>5540590</v>
      </c>
      <c r="O19" s="109">
        <v>977751.19</v>
      </c>
      <c r="P19" s="109">
        <v>5540590</v>
      </c>
      <c r="Q19" s="109">
        <v>977751.19</v>
      </c>
      <c r="R19" s="105" t="s">
        <v>411</v>
      </c>
      <c r="S19" s="175" t="s">
        <v>363</v>
      </c>
      <c r="T19" s="175" t="s">
        <v>363</v>
      </c>
      <c r="U19" s="175">
        <v>10</v>
      </c>
      <c r="V19" s="175" t="s">
        <v>363</v>
      </c>
      <c r="W19" s="175" t="s">
        <v>363</v>
      </c>
      <c r="X19" s="105" t="s">
        <v>363</v>
      </c>
      <c r="Y19" s="135" t="s">
        <v>353</v>
      </c>
      <c r="Z19" s="175"/>
      <c r="AB19" s="137">
        <f t="shared" si="0"/>
        <v>0</v>
      </c>
    </row>
    <row r="20" spans="1:28" s="136" customFormat="1" ht="165.75" x14ac:dyDescent="0.25">
      <c r="A20" s="175" t="s">
        <v>355</v>
      </c>
      <c r="B20" s="175" t="s">
        <v>356</v>
      </c>
      <c r="C20" s="105" t="s">
        <v>357</v>
      </c>
      <c r="D20" s="175" t="s">
        <v>358</v>
      </c>
      <c r="E20" s="175"/>
      <c r="F20" s="175"/>
      <c r="G20" s="105" t="s">
        <v>412</v>
      </c>
      <c r="H20" s="175" t="s">
        <v>413</v>
      </c>
      <c r="I20" s="105"/>
      <c r="J20" s="175"/>
      <c r="K20" s="175"/>
      <c r="L20" s="175"/>
      <c r="M20" s="105" t="s">
        <v>414</v>
      </c>
      <c r="N20" s="108">
        <v>3165728.47</v>
      </c>
      <c r="O20" s="109">
        <v>558657.97</v>
      </c>
      <c r="P20" s="109">
        <v>3165728.47</v>
      </c>
      <c r="Q20" s="109">
        <v>558657.97</v>
      </c>
      <c r="R20" s="105" t="s">
        <v>415</v>
      </c>
      <c r="S20" s="175" t="s">
        <v>358</v>
      </c>
      <c r="T20" s="175" t="s">
        <v>363</v>
      </c>
      <c r="U20" s="175">
        <v>4</v>
      </c>
      <c r="V20" s="175" t="s">
        <v>363</v>
      </c>
      <c r="W20" s="175" t="s">
        <v>363</v>
      </c>
      <c r="X20" s="105" t="s">
        <v>363</v>
      </c>
      <c r="Y20" s="135" t="s">
        <v>353</v>
      </c>
      <c r="Z20" s="175"/>
      <c r="AB20" s="137">
        <f t="shared" si="0"/>
        <v>0</v>
      </c>
    </row>
    <row r="21" spans="1:28" s="136" customFormat="1" ht="89.25" x14ac:dyDescent="0.25">
      <c r="A21" s="175" t="s">
        <v>355</v>
      </c>
      <c r="B21" s="175" t="s">
        <v>356</v>
      </c>
      <c r="C21" s="105" t="s">
        <v>357</v>
      </c>
      <c r="D21" s="175" t="s">
        <v>358</v>
      </c>
      <c r="E21" s="175"/>
      <c r="F21" s="175"/>
      <c r="G21" s="105" t="s">
        <v>416</v>
      </c>
      <c r="H21" s="175" t="s">
        <v>406</v>
      </c>
      <c r="I21" s="105"/>
      <c r="J21" s="175"/>
      <c r="K21" s="175"/>
      <c r="L21" s="175"/>
      <c r="M21" s="105" t="s">
        <v>417</v>
      </c>
      <c r="N21" s="108">
        <v>1795014.47</v>
      </c>
      <c r="O21" s="109">
        <v>316767.25</v>
      </c>
      <c r="P21" s="109">
        <v>1795014.47</v>
      </c>
      <c r="Q21" s="109">
        <v>316767.25</v>
      </c>
      <c r="R21" s="105" t="s">
        <v>400</v>
      </c>
      <c r="S21" s="175" t="s">
        <v>358</v>
      </c>
      <c r="T21" s="175" t="s">
        <v>363</v>
      </c>
      <c r="U21" s="175">
        <v>6</v>
      </c>
      <c r="V21" s="175" t="s">
        <v>363</v>
      </c>
      <c r="W21" s="175" t="s">
        <v>363</v>
      </c>
      <c r="X21" s="105" t="s">
        <v>363</v>
      </c>
      <c r="Y21" s="138" t="s">
        <v>380</v>
      </c>
      <c r="Z21" s="175"/>
      <c r="AB21" s="137">
        <f t="shared" si="0"/>
        <v>0</v>
      </c>
    </row>
    <row r="22" spans="1:28" s="136" customFormat="1" ht="76.5" x14ac:dyDescent="0.25">
      <c r="A22" s="175" t="s">
        <v>355</v>
      </c>
      <c r="B22" s="175" t="s">
        <v>356</v>
      </c>
      <c r="C22" s="105" t="s">
        <v>357</v>
      </c>
      <c r="D22" s="175" t="s">
        <v>358</v>
      </c>
      <c r="E22" s="175"/>
      <c r="F22" s="175"/>
      <c r="G22" s="105" t="s">
        <v>418</v>
      </c>
      <c r="H22" s="175" t="s">
        <v>419</v>
      </c>
      <c r="I22" s="105"/>
      <c r="J22" s="175"/>
      <c r="K22" s="175"/>
      <c r="L22" s="175"/>
      <c r="M22" s="105" t="s">
        <v>420</v>
      </c>
      <c r="N22" s="108">
        <v>5505280</v>
      </c>
      <c r="O22" s="109">
        <v>647680</v>
      </c>
      <c r="P22" s="109">
        <v>5505280</v>
      </c>
      <c r="Q22" s="109">
        <v>647680</v>
      </c>
      <c r="R22" s="105" t="s">
        <v>421</v>
      </c>
      <c r="S22" s="175" t="s">
        <v>363</v>
      </c>
      <c r="T22" s="175" t="s">
        <v>363</v>
      </c>
      <c r="U22" s="175">
        <v>3</v>
      </c>
      <c r="V22" s="175" t="s">
        <v>363</v>
      </c>
      <c r="W22" s="175" t="s">
        <v>363</v>
      </c>
      <c r="X22" s="105" t="s">
        <v>363</v>
      </c>
      <c r="Y22" s="135" t="s">
        <v>353</v>
      </c>
      <c r="Z22" s="175"/>
      <c r="AB22" s="137">
        <f t="shared" si="0"/>
        <v>0</v>
      </c>
    </row>
    <row r="23" spans="1:28" s="136" customFormat="1" ht="127.5" x14ac:dyDescent="0.25">
      <c r="A23" s="175" t="s">
        <v>355</v>
      </c>
      <c r="B23" s="175" t="s">
        <v>356</v>
      </c>
      <c r="C23" s="105" t="s">
        <v>357</v>
      </c>
      <c r="D23" s="175" t="s">
        <v>358</v>
      </c>
      <c r="E23" s="175"/>
      <c r="F23" s="175"/>
      <c r="G23" s="105" t="s">
        <v>422</v>
      </c>
      <c r="H23" s="175" t="s">
        <v>423</v>
      </c>
      <c r="I23" s="105"/>
      <c r="J23" s="175"/>
      <c r="K23" s="175"/>
      <c r="L23" s="175"/>
      <c r="M23" s="105" t="s">
        <v>424</v>
      </c>
      <c r="N23" s="108">
        <v>2124169.35</v>
      </c>
      <c r="O23" s="109">
        <v>374853.41</v>
      </c>
      <c r="P23" s="109">
        <v>2124169.35</v>
      </c>
      <c r="Q23" s="109">
        <v>374853.41</v>
      </c>
      <c r="R23" s="105" t="s">
        <v>425</v>
      </c>
      <c r="S23" s="175" t="s">
        <v>358</v>
      </c>
      <c r="T23" s="175" t="s">
        <v>363</v>
      </c>
      <c r="U23" s="175">
        <v>10</v>
      </c>
      <c r="V23" s="175" t="s">
        <v>363</v>
      </c>
      <c r="W23" s="175" t="s">
        <v>363</v>
      </c>
      <c r="X23" s="105" t="s">
        <v>363</v>
      </c>
      <c r="Y23" s="138" t="s">
        <v>380</v>
      </c>
      <c r="Z23" s="175"/>
      <c r="AB23" s="137">
        <f t="shared" si="0"/>
        <v>0</v>
      </c>
    </row>
    <row r="24" spans="1:28" s="136" customFormat="1" ht="140.25" x14ac:dyDescent="0.25">
      <c r="A24" s="175" t="s">
        <v>355</v>
      </c>
      <c r="B24" s="175" t="s">
        <v>356</v>
      </c>
      <c r="C24" s="105" t="s">
        <v>357</v>
      </c>
      <c r="D24" s="175" t="s">
        <v>358</v>
      </c>
      <c r="E24" s="175"/>
      <c r="F24" s="175"/>
      <c r="G24" s="105" t="s">
        <v>426</v>
      </c>
      <c r="H24" s="175" t="s">
        <v>427</v>
      </c>
      <c r="I24" s="105"/>
      <c r="J24" s="175"/>
      <c r="K24" s="175"/>
      <c r="L24" s="175"/>
      <c r="M24" s="105" t="s">
        <v>428</v>
      </c>
      <c r="N24" s="108">
        <v>3309900</v>
      </c>
      <c r="O24" s="109">
        <v>584100</v>
      </c>
      <c r="P24" s="109">
        <v>3309900</v>
      </c>
      <c r="Q24" s="109">
        <v>584100</v>
      </c>
      <c r="R24" s="105" t="s">
        <v>429</v>
      </c>
      <c r="S24" s="175" t="s">
        <v>358</v>
      </c>
      <c r="T24" s="175" t="s">
        <v>363</v>
      </c>
      <c r="U24" s="175">
        <v>15</v>
      </c>
      <c r="V24" s="175" t="s">
        <v>363</v>
      </c>
      <c r="W24" s="175" t="s">
        <v>363</v>
      </c>
      <c r="X24" s="105" t="s">
        <v>363</v>
      </c>
      <c r="Y24" s="135" t="s">
        <v>353</v>
      </c>
      <c r="Z24" s="175"/>
      <c r="AB24" s="137">
        <f t="shared" si="0"/>
        <v>0</v>
      </c>
    </row>
    <row r="25" spans="1:28" s="136" customFormat="1" ht="63.75" x14ac:dyDescent="0.25">
      <c r="A25" s="175" t="s">
        <v>355</v>
      </c>
      <c r="B25" s="175" t="s">
        <v>356</v>
      </c>
      <c r="C25" s="105" t="s">
        <v>357</v>
      </c>
      <c r="D25" s="175" t="s">
        <v>358</v>
      </c>
      <c r="E25" s="175"/>
      <c r="F25" s="175"/>
      <c r="G25" s="105" t="s">
        <v>430</v>
      </c>
      <c r="H25" s="175" t="s">
        <v>398</v>
      </c>
      <c r="I25" s="105"/>
      <c r="J25" s="175"/>
      <c r="K25" s="175"/>
      <c r="L25" s="175"/>
      <c r="M25" s="105" t="s">
        <v>431</v>
      </c>
      <c r="N25" s="108">
        <v>760750</v>
      </c>
      <c r="O25" s="109">
        <v>134250</v>
      </c>
      <c r="P25" s="109">
        <v>760750</v>
      </c>
      <c r="Q25" s="109">
        <v>134250</v>
      </c>
      <c r="R25" s="105" t="s">
        <v>432</v>
      </c>
      <c r="S25" s="175" t="s">
        <v>358</v>
      </c>
      <c r="T25" s="175" t="s">
        <v>358</v>
      </c>
      <c r="U25" s="175">
        <v>0</v>
      </c>
      <c r="V25" s="175" t="s">
        <v>358</v>
      </c>
      <c r="W25" s="175" t="s">
        <v>358</v>
      </c>
      <c r="X25" s="105" t="s">
        <v>363</v>
      </c>
      <c r="Y25" s="135" t="s">
        <v>353</v>
      </c>
      <c r="Z25" s="175"/>
      <c r="AB25" s="137">
        <f t="shared" si="0"/>
        <v>0</v>
      </c>
    </row>
    <row r="26" spans="1:28" s="136" customFormat="1" ht="178.5" x14ac:dyDescent="0.25">
      <c r="A26" s="175" t="s">
        <v>355</v>
      </c>
      <c r="B26" s="175" t="s">
        <v>356</v>
      </c>
      <c r="C26" s="105" t="s">
        <v>357</v>
      </c>
      <c r="D26" s="175" t="s">
        <v>358</v>
      </c>
      <c r="E26" s="175"/>
      <c r="F26" s="175"/>
      <c r="G26" s="105" t="s">
        <v>433</v>
      </c>
      <c r="H26" s="175" t="s">
        <v>406</v>
      </c>
      <c r="I26" s="105"/>
      <c r="J26" s="175"/>
      <c r="K26" s="175"/>
      <c r="L26" s="175"/>
      <c r="M26" s="105" t="s">
        <v>434</v>
      </c>
      <c r="N26" s="108">
        <v>4573553.6100000003</v>
      </c>
      <c r="O26" s="109">
        <v>807097.69</v>
      </c>
      <c r="P26" s="109">
        <v>4573553.6100000003</v>
      </c>
      <c r="Q26" s="109">
        <v>807097.69</v>
      </c>
      <c r="R26" s="105" t="s">
        <v>400</v>
      </c>
      <c r="S26" s="175" t="s">
        <v>358</v>
      </c>
      <c r="T26" s="175" t="s">
        <v>358</v>
      </c>
      <c r="U26" s="175"/>
      <c r="V26" s="175" t="s">
        <v>363</v>
      </c>
      <c r="W26" s="175" t="s">
        <v>363</v>
      </c>
      <c r="X26" s="105" t="s">
        <v>363</v>
      </c>
      <c r="Y26" s="135" t="s">
        <v>353</v>
      </c>
      <c r="Z26" s="175"/>
      <c r="AB26" s="137">
        <f t="shared" si="0"/>
        <v>0</v>
      </c>
    </row>
    <row r="27" spans="1:28" s="136" customFormat="1" ht="63.75" x14ac:dyDescent="0.25">
      <c r="A27" s="175" t="s">
        <v>355</v>
      </c>
      <c r="B27" s="175" t="s">
        <v>356</v>
      </c>
      <c r="C27" s="105" t="s">
        <v>357</v>
      </c>
      <c r="D27" s="175" t="s">
        <v>358</v>
      </c>
      <c r="E27" s="175"/>
      <c r="F27" s="175"/>
      <c r="G27" s="105" t="s">
        <v>435</v>
      </c>
      <c r="H27" s="175" t="s">
        <v>398</v>
      </c>
      <c r="I27" s="105"/>
      <c r="J27" s="175"/>
      <c r="K27" s="175"/>
      <c r="L27" s="175"/>
      <c r="M27" s="105" t="s">
        <v>436</v>
      </c>
      <c r="N27" s="108">
        <v>1857233</v>
      </c>
      <c r="O27" s="109">
        <v>327747</v>
      </c>
      <c r="P27" s="109">
        <v>1857233</v>
      </c>
      <c r="Q27" s="109">
        <v>327747</v>
      </c>
      <c r="R27" s="105" t="s">
        <v>437</v>
      </c>
      <c r="S27" s="175" t="s">
        <v>358</v>
      </c>
      <c r="T27" s="175" t="s">
        <v>363</v>
      </c>
      <c r="U27" s="175">
        <v>10</v>
      </c>
      <c r="V27" s="175" t="s">
        <v>363</v>
      </c>
      <c r="W27" s="175" t="s">
        <v>363</v>
      </c>
      <c r="X27" s="105" t="s">
        <v>363</v>
      </c>
      <c r="Y27" s="135" t="s">
        <v>353</v>
      </c>
      <c r="Z27" s="175"/>
      <c r="AB27" s="137">
        <f t="shared" si="0"/>
        <v>0</v>
      </c>
    </row>
    <row r="28" spans="1:28" s="136" customFormat="1" ht="76.5" x14ac:dyDescent="0.25">
      <c r="A28" s="175" t="s">
        <v>355</v>
      </c>
      <c r="B28" s="175" t="s">
        <v>356</v>
      </c>
      <c r="C28" s="105" t="s">
        <v>357</v>
      </c>
      <c r="D28" s="175" t="s">
        <v>358</v>
      </c>
      <c r="E28" s="175"/>
      <c r="F28" s="175"/>
      <c r="G28" s="105" t="s">
        <v>438</v>
      </c>
      <c r="H28" s="175" t="s">
        <v>360</v>
      </c>
      <c r="I28" s="105"/>
      <c r="J28" s="175"/>
      <c r="K28" s="175"/>
      <c r="L28" s="175"/>
      <c r="M28" s="105" t="s">
        <v>439</v>
      </c>
      <c r="N28" s="108">
        <v>1709224.55</v>
      </c>
      <c r="O28" s="109">
        <v>301627.86</v>
      </c>
      <c r="P28" s="109">
        <v>1709224.55</v>
      </c>
      <c r="Q28" s="109">
        <v>301627.86</v>
      </c>
      <c r="R28" s="105" t="s">
        <v>440</v>
      </c>
      <c r="S28" s="175" t="s">
        <v>358</v>
      </c>
      <c r="T28" s="175" t="s">
        <v>363</v>
      </c>
      <c r="U28" s="175">
        <v>3</v>
      </c>
      <c r="V28" s="175" t="s">
        <v>363</v>
      </c>
      <c r="W28" s="175" t="s">
        <v>363</v>
      </c>
      <c r="X28" s="105" t="s">
        <v>363</v>
      </c>
      <c r="Y28" s="138" t="s">
        <v>380</v>
      </c>
      <c r="Z28" s="175"/>
      <c r="AB28" s="137">
        <f t="shared" si="0"/>
        <v>0</v>
      </c>
    </row>
    <row r="29" spans="1:28" s="136" customFormat="1" ht="89.25" x14ac:dyDescent="0.25">
      <c r="A29" s="175" t="s">
        <v>355</v>
      </c>
      <c r="B29" s="175" t="s">
        <v>356</v>
      </c>
      <c r="C29" s="105" t="s">
        <v>357</v>
      </c>
      <c r="D29" s="175" t="s">
        <v>358</v>
      </c>
      <c r="E29" s="175"/>
      <c r="F29" s="175"/>
      <c r="G29" s="105" t="s">
        <v>441</v>
      </c>
      <c r="H29" s="175" t="s">
        <v>394</v>
      </c>
      <c r="I29" s="105"/>
      <c r="J29" s="175"/>
      <c r="K29" s="175"/>
      <c r="L29" s="175"/>
      <c r="M29" s="105" t="s">
        <v>442</v>
      </c>
      <c r="N29" s="108">
        <v>435399.92</v>
      </c>
      <c r="O29" s="109">
        <v>76835.28</v>
      </c>
      <c r="P29" s="109">
        <v>435399.92</v>
      </c>
      <c r="Q29" s="109">
        <v>76835.28</v>
      </c>
      <c r="R29" s="105" t="s">
        <v>443</v>
      </c>
      <c r="S29" s="175" t="s">
        <v>358</v>
      </c>
      <c r="T29" s="175" t="s">
        <v>363</v>
      </c>
      <c r="U29" s="175">
        <v>1</v>
      </c>
      <c r="V29" s="175" t="s">
        <v>363</v>
      </c>
      <c r="W29" s="175" t="s">
        <v>358</v>
      </c>
      <c r="X29" s="105" t="s">
        <v>363</v>
      </c>
      <c r="Y29" s="138" t="s">
        <v>380</v>
      </c>
      <c r="Z29" s="175"/>
      <c r="AB29" s="137">
        <f t="shared" si="0"/>
        <v>0</v>
      </c>
    </row>
    <row r="30" spans="1:28" s="136" customFormat="1" ht="51" x14ac:dyDescent="0.25">
      <c r="A30" s="175" t="s">
        <v>355</v>
      </c>
      <c r="B30" s="175" t="s">
        <v>356</v>
      </c>
      <c r="C30" s="105" t="s">
        <v>357</v>
      </c>
      <c r="D30" s="175" t="s">
        <v>358</v>
      </c>
      <c r="E30" s="175"/>
      <c r="F30" s="175"/>
      <c r="G30" s="105" t="s">
        <v>444</v>
      </c>
      <c r="H30" s="175" t="s">
        <v>373</v>
      </c>
      <c r="I30" s="105"/>
      <c r="J30" s="175"/>
      <c r="K30" s="175"/>
      <c r="L30" s="175"/>
      <c r="M30" s="105" t="s">
        <v>445</v>
      </c>
      <c r="N30" s="108">
        <v>2326450</v>
      </c>
      <c r="O30" s="109">
        <v>410550</v>
      </c>
      <c r="P30" s="109">
        <v>2326450</v>
      </c>
      <c r="Q30" s="109">
        <v>410550</v>
      </c>
      <c r="R30" s="105" t="s">
        <v>446</v>
      </c>
      <c r="S30" s="175" t="s">
        <v>363</v>
      </c>
      <c r="T30" s="175" t="s">
        <v>363</v>
      </c>
      <c r="U30" s="175">
        <v>3</v>
      </c>
      <c r="V30" s="175" t="s">
        <v>363</v>
      </c>
      <c r="W30" s="175" t="s">
        <v>363</v>
      </c>
      <c r="X30" s="105" t="s">
        <v>363</v>
      </c>
      <c r="Y30" s="138" t="s">
        <v>380</v>
      </c>
      <c r="Z30" s="175"/>
      <c r="AB30" s="137">
        <f t="shared" si="0"/>
        <v>0</v>
      </c>
    </row>
    <row r="31" spans="1:28" s="136" customFormat="1" ht="178.5" customHeight="1" x14ac:dyDescent="0.25">
      <c r="A31" s="175" t="s">
        <v>355</v>
      </c>
      <c r="B31" s="175" t="s">
        <v>356</v>
      </c>
      <c r="C31" s="105" t="s">
        <v>357</v>
      </c>
      <c r="D31" s="175" t="s">
        <v>358</v>
      </c>
      <c r="E31" s="175"/>
      <c r="F31" s="175"/>
      <c r="G31" s="105" t="s">
        <v>447</v>
      </c>
      <c r="H31" s="175" t="s">
        <v>448</v>
      </c>
      <c r="I31" s="105"/>
      <c r="J31" s="175"/>
      <c r="K31" s="175"/>
      <c r="L31" s="175"/>
      <c r="M31" s="105" t="s">
        <v>449</v>
      </c>
      <c r="N31" s="108">
        <v>2074510</v>
      </c>
      <c r="O31" s="109">
        <v>366090</v>
      </c>
      <c r="P31" s="109">
        <v>2074510</v>
      </c>
      <c r="Q31" s="109">
        <v>366090</v>
      </c>
      <c r="R31" s="105" t="s">
        <v>450</v>
      </c>
      <c r="S31" s="175" t="s">
        <v>358</v>
      </c>
      <c r="T31" s="175" t="s">
        <v>363</v>
      </c>
      <c r="U31" s="175">
        <v>4</v>
      </c>
      <c r="V31" s="175" t="s">
        <v>363</v>
      </c>
      <c r="W31" s="175" t="s">
        <v>363</v>
      </c>
      <c r="X31" s="105" t="s">
        <v>363</v>
      </c>
      <c r="Y31" s="138" t="s">
        <v>380</v>
      </c>
      <c r="Z31" s="175"/>
      <c r="AB31" s="137">
        <f t="shared" si="0"/>
        <v>0</v>
      </c>
    </row>
    <row r="32" spans="1:28" s="136" customFormat="1" ht="63.75" x14ac:dyDescent="0.25">
      <c r="A32" s="175" t="s">
        <v>355</v>
      </c>
      <c r="B32" s="175" t="s">
        <v>356</v>
      </c>
      <c r="C32" s="105" t="s">
        <v>357</v>
      </c>
      <c r="D32" s="175" t="s">
        <v>358</v>
      </c>
      <c r="E32" s="175"/>
      <c r="F32" s="175"/>
      <c r="G32" s="105" t="s">
        <v>451</v>
      </c>
      <c r="H32" s="175" t="s">
        <v>360</v>
      </c>
      <c r="I32" s="105"/>
      <c r="J32" s="175"/>
      <c r="K32" s="175"/>
      <c r="L32" s="175"/>
      <c r="M32" s="105" t="s">
        <v>452</v>
      </c>
      <c r="N32" s="108">
        <v>3401587.8</v>
      </c>
      <c r="O32" s="109">
        <v>600280.19999999995</v>
      </c>
      <c r="P32" s="109">
        <v>3401587.8</v>
      </c>
      <c r="Q32" s="109">
        <v>600280.19999999995</v>
      </c>
      <c r="R32" s="105" t="s">
        <v>453</v>
      </c>
      <c r="S32" s="175" t="s">
        <v>358</v>
      </c>
      <c r="T32" s="175" t="s">
        <v>363</v>
      </c>
      <c r="U32" s="175">
        <v>5</v>
      </c>
      <c r="V32" s="175" t="s">
        <v>363</v>
      </c>
      <c r="W32" s="175" t="s">
        <v>363</v>
      </c>
      <c r="X32" s="105" t="s">
        <v>363</v>
      </c>
      <c r="Y32" s="135" t="s">
        <v>353</v>
      </c>
      <c r="Z32" s="175"/>
      <c r="AB32" s="137">
        <f t="shared" si="0"/>
        <v>0</v>
      </c>
    </row>
    <row r="33" spans="1:28" s="136" customFormat="1" ht="63.75" x14ac:dyDescent="0.25">
      <c r="A33" s="175" t="s">
        <v>355</v>
      </c>
      <c r="B33" s="175" t="s">
        <v>356</v>
      </c>
      <c r="C33" s="177" t="s">
        <v>357</v>
      </c>
      <c r="D33" s="175" t="s">
        <v>358</v>
      </c>
      <c r="E33" s="175"/>
      <c r="F33" s="175"/>
      <c r="G33" s="105" t="s">
        <v>454</v>
      </c>
      <c r="H33" s="175" t="s">
        <v>455</v>
      </c>
      <c r="I33" s="105"/>
      <c r="J33" s="175"/>
      <c r="K33" s="175"/>
      <c r="L33" s="175"/>
      <c r="M33" s="177" t="s">
        <v>456</v>
      </c>
      <c r="N33" s="108">
        <v>899555</v>
      </c>
      <c r="O33" s="109">
        <v>67700</v>
      </c>
      <c r="P33" s="109">
        <v>899555</v>
      </c>
      <c r="Q33" s="109">
        <v>67700</v>
      </c>
      <c r="R33" s="177" t="s">
        <v>457</v>
      </c>
      <c r="S33" s="175" t="s">
        <v>358</v>
      </c>
      <c r="T33" s="175" t="s">
        <v>358</v>
      </c>
      <c r="U33" s="175"/>
      <c r="V33" s="105" t="s">
        <v>363</v>
      </c>
      <c r="W33" s="175" t="s">
        <v>358</v>
      </c>
      <c r="X33" s="105" t="s">
        <v>363</v>
      </c>
      <c r="Y33" s="135" t="s">
        <v>353</v>
      </c>
      <c r="Z33" s="176"/>
      <c r="AB33" s="137">
        <f t="shared" si="0"/>
        <v>0</v>
      </c>
    </row>
    <row r="34" spans="1:28" s="136" customFormat="1" ht="147.75" customHeight="1" x14ac:dyDescent="0.25">
      <c r="A34" s="175" t="s">
        <v>355</v>
      </c>
      <c r="B34" s="175" t="s">
        <v>356</v>
      </c>
      <c r="C34" s="177" t="s">
        <v>357</v>
      </c>
      <c r="D34" s="175" t="s">
        <v>358</v>
      </c>
      <c r="E34" s="175"/>
      <c r="F34" s="175"/>
      <c r="G34" s="105" t="s">
        <v>458</v>
      </c>
      <c r="H34" s="175" t="s">
        <v>406</v>
      </c>
      <c r="I34" s="105"/>
      <c r="J34" s="175"/>
      <c r="K34" s="175"/>
      <c r="L34" s="175"/>
      <c r="M34" s="177" t="s">
        <v>459</v>
      </c>
      <c r="N34" s="108">
        <v>1934590.65</v>
      </c>
      <c r="O34" s="109">
        <v>117600</v>
      </c>
      <c r="P34" s="109">
        <v>1934590.65</v>
      </c>
      <c r="Q34" s="109">
        <v>117600</v>
      </c>
      <c r="R34" s="177" t="s">
        <v>460</v>
      </c>
      <c r="S34" s="175" t="s">
        <v>358</v>
      </c>
      <c r="T34" s="175" t="s">
        <v>358</v>
      </c>
      <c r="U34" s="175"/>
      <c r="V34" s="105" t="s">
        <v>363</v>
      </c>
      <c r="W34" s="175" t="s">
        <v>358</v>
      </c>
      <c r="X34" s="105" t="s">
        <v>363</v>
      </c>
      <c r="Y34" s="135" t="s">
        <v>353</v>
      </c>
      <c r="Z34" s="176"/>
      <c r="AB34" s="137">
        <f t="shared" si="0"/>
        <v>0</v>
      </c>
    </row>
    <row r="35" spans="1:28" s="136" customFormat="1" ht="89.25" x14ac:dyDescent="0.25">
      <c r="A35" s="175" t="s">
        <v>355</v>
      </c>
      <c r="B35" s="175" t="s">
        <v>356</v>
      </c>
      <c r="C35" s="177" t="s">
        <v>357</v>
      </c>
      <c r="D35" s="176" t="s">
        <v>358</v>
      </c>
      <c r="E35" s="175"/>
      <c r="F35" s="175"/>
      <c r="G35" s="105" t="s">
        <v>461</v>
      </c>
      <c r="H35" s="175" t="s">
        <v>462</v>
      </c>
      <c r="I35" s="105"/>
      <c r="J35" s="175"/>
      <c r="K35" s="175"/>
      <c r="L35" s="175"/>
      <c r="M35" s="177" t="s">
        <v>463</v>
      </c>
      <c r="N35" s="108">
        <v>400350</v>
      </c>
      <c r="O35" s="109">
        <v>70650</v>
      </c>
      <c r="P35" s="109">
        <v>400350</v>
      </c>
      <c r="Q35" s="109">
        <v>70650</v>
      </c>
      <c r="R35" s="177" t="s">
        <v>464</v>
      </c>
      <c r="S35" s="175" t="s">
        <v>358</v>
      </c>
      <c r="T35" s="175" t="s">
        <v>358</v>
      </c>
      <c r="U35" s="175"/>
      <c r="V35" s="105" t="s">
        <v>363</v>
      </c>
      <c r="W35" s="175" t="s">
        <v>358</v>
      </c>
      <c r="X35" s="105" t="s">
        <v>363</v>
      </c>
      <c r="Y35" s="135" t="s">
        <v>353</v>
      </c>
      <c r="Z35" s="176"/>
      <c r="AB35" s="137">
        <f t="shared" si="0"/>
        <v>0</v>
      </c>
    </row>
    <row r="36" spans="1:28" s="136" customFormat="1" ht="51" x14ac:dyDescent="0.25">
      <c r="A36" s="175" t="s">
        <v>355</v>
      </c>
      <c r="B36" s="175" t="s">
        <v>356</v>
      </c>
      <c r="C36" s="105" t="s">
        <v>357</v>
      </c>
      <c r="D36" s="175" t="s">
        <v>358</v>
      </c>
      <c r="E36" s="175"/>
      <c r="F36" s="175"/>
      <c r="G36" s="110" t="s">
        <v>465</v>
      </c>
      <c r="H36" s="175" t="s">
        <v>462</v>
      </c>
      <c r="I36" s="105"/>
      <c r="J36" s="175"/>
      <c r="K36" s="175"/>
      <c r="L36" s="175"/>
      <c r="M36" s="105" t="s">
        <v>466</v>
      </c>
      <c r="N36" s="108">
        <v>999600</v>
      </c>
      <c r="O36" s="109">
        <v>117600</v>
      </c>
      <c r="P36" s="109">
        <v>999600</v>
      </c>
      <c r="Q36" s="109">
        <v>117600</v>
      </c>
      <c r="R36" s="105" t="s">
        <v>467</v>
      </c>
      <c r="S36" s="175" t="s">
        <v>358</v>
      </c>
      <c r="T36" s="175" t="s">
        <v>358</v>
      </c>
      <c r="U36" s="175"/>
      <c r="V36" s="175" t="s">
        <v>468</v>
      </c>
      <c r="W36" s="175" t="s">
        <v>469</v>
      </c>
      <c r="X36" s="105" t="s">
        <v>363</v>
      </c>
      <c r="Y36" s="138" t="s">
        <v>380</v>
      </c>
      <c r="Z36" s="105" t="s">
        <v>470</v>
      </c>
      <c r="AB36" s="137">
        <f t="shared" si="0"/>
        <v>0</v>
      </c>
    </row>
    <row r="37" spans="1:28" s="136" customFormat="1" ht="33.75" customHeight="1" x14ac:dyDescent="0.25">
      <c r="A37" s="215" t="s">
        <v>355</v>
      </c>
      <c r="B37" s="216" t="s">
        <v>41</v>
      </c>
      <c r="C37" s="219" t="s">
        <v>357</v>
      </c>
      <c r="D37" s="216" t="s">
        <v>358</v>
      </c>
      <c r="E37" s="222"/>
      <c r="F37" s="222"/>
      <c r="G37" s="225" t="s">
        <v>471</v>
      </c>
      <c r="H37" s="228" t="s">
        <v>406</v>
      </c>
      <c r="I37" s="139"/>
      <c r="J37" s="139"/>
      <c r="K37" s="111"/>
      <c r="L37" s="112"/>
      <c r="M37" s="225" t="s">
        <v>472</v>
      </c>
      <c r="N37" s="140">
        <v>67952903.709999993</v>
      </c>
      <c r="O37" s="141">
        <v>11991688.890000001</v>
      </c>
      <c r="P37" s="141">
        <v>67952903.709999993</v>
      </c>
      <c r="Q37" s="141">
        <v>11991688.890000001</v>
      </c>
      <c r="R37" s="228" t="s">
        <v>473</v>
      </c>
      <c r="S37" s="112" t="s">
        <v>358</v>
      </c>
      <c r="T37" s="112" t="s">
        <v>358</v>
      </c>
      <c r="U37" s="112"/>
      <c r="V37" s="112" t="s">
        <v>358</v>
      </c>
      <c r="W37" s="112" t="s">
        <v>363</v>
      </c>
      <c r="X37" s="111" t="s">
        <v>363</v>
      </c>
      <c r="Y37" s="135" t="s">
        <v>353</v>
      </c>
      <c r="Z37" s="231" t="s">
        <v>474</v>
      </c>
      <c r="AB37" s="137">
        <f t="shared" si="0"/>
        <v>0</v>
      </c>
    </row>
    <row r="38" spans="1:28" s="136" customFormat="1" x14ac:dyDescent="0.25">
      <c r="A38" s="215"/>
      <c r="B38" s="217"/>
      <c r="C38" s="220"/>
      <c r="D38" s="217"/>
      <c r="E38" s="223"/>
      <c r="F38" s="223"/>
      <c r="G38" s="226"/>
      <c r="H38" s="229"/>
      <c r="I38" s="142"/>
      <c r="J38" s="142"/>
      <c r="K38" s="105" t="s">
        <v>359</v>
      </c>
      <c r="L38" s="175" t="s">
        <v>360</v>
      </c>
      <c r="M38" s="226"/>
      <c r="N38" s="113"/>
      <c r="O38" s="113"/>
      <c r="P38" s="113"/>
      <c r="Q38" s="113"/>
      <c r="R38" s="229"/>
      <c r="S38" s="175" t="s">
        <v>358</v>
      </c>
      <c r="T38" s="175" t="s">
        <v>358</v>
      </c>
      <c r="U38" s="175"/>
      <c r="V38" s="175" t="s">
        <v>358</v>
      </c>
      <c r="W38" s="175" t="s">
        <v>363</v>
      </c>
      <c r="X38" s="105" t="s">
        <v>363</v>
      </c>
      <c r="Y38" s="114"/>
      <c r="Z38" s="232"/>
      <c r="AB38" s="137">
        <f t="shared" si="0"/>
        <v>0</v>
      </c>
    </row>
    <row r="39" spans="1:28" s="136" customFormat="1" x14ac:dyDescent="0.25">
      <c r="A39" s="215"/>
      <c r="B39" s="217"/>
      <c r="C39" s="220"/>
      <c r="D39" s="217"/>
      <c r="E39" s="223"/>
      <c r="F39" s="223"/>
      <c r="G39" s="226"/>
      <c r="H39" s="229"/>
      <c r="I39" s="142"/>
      <c r="J39" s="142"/>
      <c r="K39" s="105" t="s">
        <v>475</v>
      </c>
      <c r="L39" s="175" t="s">
        <v>365</v>
      </c>
      <c r="M39" s="226"/>
      <c r="N39" s="143"/>
      <c r="O39" s="143"/>
      <c r="P39" s="143"/>
      <c r="Q39" s="143"/>
      <c r="R39" s="229"/>
      <c r="S39" s="175" t="s">
        <v>358</v>
      </c>
      <c r="T39" s="175" t="s">
        <v>358</v>
      </c>
      <c r="U39" s="175"/>
      <c r="V39" s="175" t="s">
        <v>358</v>
      </c>
      <c r="W39" s="175" t="s">
        <v>363</v>
      </c>
      <c r="X39" s="105" t="s">
        <v>363</v>
      </c>
      <c r="Y39" s="114"/>
      <c r="Z39" s="232"/>
      <c r="AB39" s="137">
        <f t="shared" si="0"/>
        <v>0</v>
      </c>
    </row>
    <row r="40" spans="1:28" s="136" customFormat="1" x14ac:dyDescent="0.25">
      <c r="A40" s="215"/>
      <c r="B40" s="217"/>
      <c r="C40" s="220"/>
      <c r="D40" s="217"/>
      <c r="E40" s="223"/>
      <c r="F40" s="223"/>
      <c r="G40" s="226"/>
      <c r="H40" s="229"/>
      <c r="I40" s="142"/>
      <c r="J40" s="142"/>
      <c r="K40" s="105" t="s">
        <v>368</v>
      </c>
      <c r="L40" s="175" t="s">
        <v>369</v>
      </c>
      <c r="M40" s="226"/>
      <c r="N40" s="143"/>
      <c r="O40" s="143"/>
      <c r="P40" s="143"/>
      <c r="Q40" s="143"/>
      <c r="R40" s="229"/>
      <c r="S40" s="175" t="s">
        <v>358</v>
      </c>
      <c r="T40" s="175" t="s">
        <v>358</v>
      </c>
      <c r="U40" s="175"/>
      <c r="V40" s="175" t="s">
        <v>358</v>
      </c>
      <c r="W40" s="175" t="s">
        <v>363</v>
      </c>
      <c r="X40" s="105" t="s">
        <v>363</v>
      </c>
      <c r="Y40" s="114"/>
      <c r="Z40" s="232"/>
      <c r="AB40" s="137">
        <f t="shared" si="0"/>
        <v>0</v>
      </c>
    </row>
    <row r="41" spans="1:28" s="136" customFormat="1" x14ac:dyDescent="0.25">
      <c r="A41" s="215"/>
      <c r="B41" s="217"/>
      <c r="C41" s="220"/>
      <c r="D41" s="217"/>
      <c r="E41" s="223"/>
      <c r="F41" s="223"/>
      <c r="G41" s="226"/>
      <c r="H41" s="229"/>
      <c r="I41" s="142"/>
      <c r="J41" s="142"/>
      <c r="K41" s="105" t="s">
        <v>372</v>
      </c>
      <c r="L41" s="175" t="s">
        <v>373</v>
      </c>
      <c r="M41" s="226"/>
      <c r="N41" s="143"/>
      <c r="O41" s="143"/>
      <c r="P41" s="143"/>
      <c r="Q41" s="143"/>
      <c r="R41" s="229"/>
      <c r="S41" s="175" t="s">
        <v>358</v>
      </c>
      <c r="T41" s="175" t="s">
        <v>358</v>
      </c>
      <c r="U41" s="175"/>
      <c r="V41" s="175" t="s">
        <v>358</v>
      </c>
      <c r="W41" s="175" t="s">
        <v>363</v>
      </c>
      <c r="X41" s="105" t="s">
        <v>363</v>
      </c>
      <c r="Y41" s="114"/>
      <c r="Z41" s="232"/>
      <c r="AB41" s="137">
        <f t="shared" si="0"/>
        <v>0</v>
      </c>
    </row>
    <row r="42" spans="1:28" s="136" customFormat="1" x14ac:dyDescent="0.25">
      <c r="A42" s="215"/>
      <c r="B42" s="217"/>
      <c r="C42" s="220"/>
      <c r="D42" s="217"/>
      <c r="E42" s="223"/>
      <c r="F42" s="223"/>
      <c r="G42" s="226"/>
      <c r="H42" s="229"/>
      <c r="I42" s="142"/>
      <c r="J42" s="142"/>
      <c r="K42" s="105" t="s">
        <v>376</v>
      </c>
      <c r="L42" s="175" t="s">
        <v>377</v>
      </c>
      <c r="M42" s="226"/>
      <c r="N42" s="143"/>
      <c r="O42" s="143"/>
      <c r="P42" s="143"/>
      <c r="Q42" s="143"/>
      <c r="R42" s="229"/>
      <c r="S42" s="175" t="s">
        <v>358</v>
      </c>
      <c r="T42" s="175" t="s">
        <v>358</v>
      </c>
      <c r="U42" s="175"/>
      <c r="V42" s="175" t="s">
        <v>358</v>
      </c>
      <c r="W42" s="175" t="s">
        <v>363</v>
      </c>
      <c r="X42" s="105" t="s">
        <v>363</v>
      </c>
      <c r="Y42" s="114"/>
      <c r="Z42" s="232"/>
      <c r="AB42" s="137">
        <f t="shared" si="0"/>
        <v>0</v>
      </c>
    </row>
    <row r="43" spans="1:28" s="136" customFormat="1" x14ac:dyDescent="0.25">
      <c r="A43" s="215"/>
      <c r="B43" s="217"/>
      <c r="C43" s="220"/>
      <c r="D43" s="217"/>
      <c r="E43" s="223"/>
      <c r="F43" s="223"/>
      <c r="G43" s="226"/>
      <c r="H43" s="229"/>
      <c r="I43" s="142"/>
      <c r="J43" s="142"/>
      <c r="K43" s="105" t="s">
        <v>381</v>
      </c>
      <c r="L43" s="175" t="s">
        <v>382</v>
      </c>
      <c r="M43" s="226"/>
      <c r="N43" s="143"/>
      <c r="O43" s="143"/>
      <c r="P43" s="143"/>
      <c r="Q43" s="143"/>
      <c r="R43" s="229"/>
      <c r="S43" s="175" t="s">
        <v>358</v>
      </c>
      <c r="T43" s="175" t="s">
        <v>358</v>
      </c>
      <c r="U43" s="175"/>
      <c r="V43" s="175" t="s">
        <v>358</v>
      </c>
      <c r="W43" s="175" t="s">
        <v>363</v>
      </c>
      <c r="X43" s="105" t="s">
        <v>363</v>
      </c>
      <c r="Y43" s="114"/>
      <c r="Z43" s="232"/>
      <c r="AB43" s="137">
        <f t="shared" si="0"/>
        <v>0</v>
      </c>
    </row>
    <row r="44" spans="1:28" s="136" customFormat="1" x14ac:dyDescent="0.25">
      <c r="A44" s="215"/>
      <c r="B44" s="217"/>
      <c r="C44" s="220"/>
      <c r="D44" s="217"/>
      <c r="E44" s="223"/>
      <c r="F44" s="223"/>
      <c r="G44" s="226"/>
      <c r="H44" s="229"/>
      <c r="I44" s="142"/>
      <c r="J44" s="142"/>
      <c r="K44" s="105" t="s">
        <v>476</v>
      </c>
      <c r="L44" s="175" t="s">
        <v>386</v>
      </c>
      <c r="M44" s="226"/>
      <c r="N44" s="143"/>
      <c r="O44" s="143"/>
      <c r="P44" s="143"/>
      <c r="Q44" s="143"/>
      <c r="R44" s="229"/>
      <c r="S44" s="175" t="s">
        <v>358</v>
      </c>
      <c r="T44" s="175" t="s">
        <v>358</v>
      </c>
      <c r="U44" s="175"/>
      <c r="V44" s="175" t="s">
        <v>358</v>
      </c>
      <c r="W44" s="175" t="s">
        <v>363</v>
      </c>
      <c r="X44" s="105" t="s">
        <v>363</v>
      </c>
      <c r="Y44" s="114"/>
      <c r="Z44" s="232"/>
      <c r="AB44" s="137">
        <f t="shared" si="0"/>
        <v>0</v>
      </c>
    </row>
    <row r="45" spans="1:28" s="136" customFormat="1" ht="25.5" x14ac:dyDescent="0.25">
      <c r="A45" s="215"/>
      <c r="B45" s="217"/>
      <c r="C45" s="220"/>
      <c r="D45" s="217"/>
      <c r="E45" s="223"/>
      <c r="F45" s="223"/>
      <c r="G45" s="226"/>
      <c r="H45" s="229"/>
      <c r="I45" s="142"/>
      <c r="J45" s="142"/>
      <c r="K45" s="105" t="s">
        <v>389</v>
      </c>
      <c r="L45" s="175" t="s">
        <v>390</v>
      </c>
      <c r="M45" s="226"/>
      <c r="N45" s="143"/>
      <c r="O45" s="143"/>
      <c r="P45" s="143"/>
      <c r="Q45" s="143"/>
      <c r="R45" s="229"/>
      <c r="S45" s="175" t="s">
        <v>358</v>
      </c>
      <c r="T45" s="175" t="s">
        <v>358</v>
      </c>
      <c r="U45" s="175"/>
      <c r="V45" s="175" t="s">
        <v>358</v>
      </c>
      <c r="W45" s="175" t="s">
        <v>363</v>
      </c>
      <c r="X45" s="105" t="s">
        <v>363</v>
      </c>
      <c r="Y45" s="114"/>
      <c r="Z45" s="232"/>
      <c r="AB45" s="137">
        <f t="shared" si="0"/>
        <v>0</v>
      </c>
    </row>
    <row r="46" spans="1:28" s="136" customFormat="1" x14ac:dyDescent="0.25">
      <c r="A46" s="215"/>
      <c r="B46" s="217"/>
      <c r="C46" s="220"/>
      <c r="D46" s="217"/>
      <c r="E46" s="223"/>
      <c r="F46" s="223"/>
      <c r="G46" s="226"/>
      <c r="H46" s="229"/>
      <c r="I46" s="142"/>
      <c r="J46" s="142"/>
      <c r="K46" s="105" t="s">
        <v>393</v>
      </c>
      <c r="L46" s="175" t="s">
        <v>394</v>
      </c>
      <c r="M46" s="226"/>
      <c r="N46" s="143"/>
      <c r="O46" s="143"/>
      <c r="P46" s="143"/>
      <c r="Q46" s="143"/>
      <c r="R46" s="229"/>
      <c r="S46" s="175" t="s">
        <v>358</v>
      </c>
      <c r="T46" s="175" t="s">
        <v>358</v>
      </c>
      <c r="U46" s="175"/>
      <c r="V46" s="175" t="s">
        <v>358</v>
      </c>
      <c r="W46" s="175" t="s">
        <v>363</v>
      </c>
      <c r="X46" s="105" t="s">
        <v>363</v>
      </c>
      <c r="Y46" s="114"/>
      <c r="Z46" s="232"/>
      <c r="AB46" s="137">
        <f t="shared" si="0"/>
        <v>0</v>
      </c>
    </row>
    <row r="47" spans="1:28" s="136" customFormat="1" ht="25.5" x14ac:dyDescent="0.25">
      <c r="A47" s="215"/>
      <c r="B47" s="217"/>
      <c r="C47" s="220"/>
      <c r="D47" s="217"/>
      <c r="E47" s="223"/>
      <c r="F47" s="223"/>
      <c r="G47" s="226"/>
      <c r="H47" s="229"/>
      <c r="I47" s="142"/>
      <c r="J47" s="142"/>
      <c r="K47" s="105" t="s">
        <v>397</v>
      </c>
      <c r="L47" s="175" t="s">
        <v>398</v>
      </c>
      <c r="M47" s="226"/>
      <c r="N47" s="143"/>
      <c r="O47" s="143"/>
      <c r="P47" s="143"/>
      <c r="Q47" s="143"/>
      <c r="R47" s="229"/>
      <c r="S47" s="175" t="s">
        <v>358</v>
      </c>
      <c r="T47" s="175" t="s">
        <v>358</v>
      </c>
      <c r="U47" s="175"/>
      <c r="V47" s="175" t="s">
        <v>358</v>
      </c>
      <c r="W47" s="175" t="s">
        <v>363</v>
      </c>
      <c r="X47" s="105" t="s">
        <v>363</v>
      </c>
      <c r="Y47" s="114"/>
      <c r="Z47" s="232"/>
      <c r="AB47" s="137">
        <f t="shared" si="0"/>
        <v>0</v>
      </c>
    </row>
    <row r="48" spans="1:28" s="136" customFormat="1" x14ac:dyDescent="0.25">
      <c r="A48" s="215"/>
      <c r="B48" s="217"/>
      <c r="C48" s="220"/>
      <c r="D48" s="217"/>
      <c r="E48" s="223"/>
      <c r="F48" s="223"/>
      <c r="G48" s="226"/>
      <c r="H48" s="229"/>
      <c r="I48" s="142"/>
      <c r="J48" s="142"/>
      <c r="K48" s="105" t="s">
        <v>401</v>
      </c>
      <c r="L48" s="175" t="s">
        <v>402</v>
      </c>
      <c r="M48" s="226"/>
      <c r="N48" s="143"/>
      <c r="O48" s="143"/>
      <c r="P48" s="143"/>
      <c r="Q48" s="143"/>
      <c r="R48" s="229"/>
      <c r="S48" s="175" t="s">
        <v>358</v>
      </c>
      <c r="T48" s="175" t="s">
        <v>358</v>
      </c>
      <c r="U48" s="175"/>
      <c r="V48" s="175" t="s">
        <v>358</v>
      </c>
      <c r="W48" s="175" t="s">
        <v>363</v>
      </c>
      <c r="X48" s="105" t="s">
        <v>363</v>
      </c>
      <c r="Y48" s="114"/>
      <c r="Z48" s="232"/>
      <c r="AB48" s="137">
        <f t="shared" si="0"/>
        <v>0</v>
      </c>
    </row>
    <row r="49" spans="1:28" s="136" customFormat="1" ht="38.25" x14ac:dyDescent="0.25">
      <c r="A49" s="215"/>
      <c r="B49" s="217"/>
      <c r="C49" s="220"/>
      <c r="D49" s="217"/>
      <c r="E49" s="223"/>
      <c r="F49" s="223"/>
      <c r="G49" s="226"/>
      <c r="H49" s="229"/>
      <c r="I49" s="142"/>
      <c r="J49" s="142"/>
      <c r="K49" s="105" t="s">
        <v>405</v>
      </c>
      <c r="L49" s="175" t="s">
        <v>406</v>
      </c>
      <c r="M49" s="226"/>
      <c r="N49" s="143"/>
      <c r="O49" s="143"/>
      <c r="P49" s="143"/>
      <c r="Q49" s="143"/>
      <c r="R49" s="229"/>
      <c r="S49" s="175" t="s">
        <v>358</v>
      </c>
      <c r="T49" s="175" t="s">
        <v>358</v>
      </c>
      <c r="U49" s="175"/>
      <c r="V49" s="175" t="s">
        <v>358</v>
      </c>
      <c r="W49" s="175" t="s">
        <v>363</v>
      </c>
      <c r="X49" s="105" t="s">
        <v>363</v>
      </c>
      <c r="Y49" s="114"/>
      <c r="Z49" s="232"/>
      <c r="AB49" s="137">
        <f t="shared" si="0"/>
        <v>0</v>
      </c>
    </row>
    <row r="50" spans="1:28" s="136" customFormat="1" ht="25.5" x14ac:dyDescent="0.25">
      <c r="A50" s="215"/>
      <c r="B50" s="217"/>
      <c r="C50" s="220"/>
      <c r="D50" s="217"/>
      <c r="E50" s="223"/>
      <c r="F50" s="223"/>
      <c r="G50" s="226"/>
      <c r="H50" s="229"/>
      <c r="I50" s="142"/>
      <c r="J50" s="142"/>
      <c r="K50" s="105" t="s">
        <v>409</v>
      </c>
      <c r="L50" s="175" t="s">
        <v>406</v>
      </c>
      <c r="M50" s="226"/>
      <c r="N50" s="143"/>
      <c r="O50" s="143"/>
      <c r="P50" s="143"/>
      <c r="Q50" s="143"/>
      <c r="R50" s="229"/>
      <c r="S50" s="175" t="s">
        <v>358</v>
      </c>
      <c r="T50" s="175" t="s">
        <v>358</v>
      </c>
      <c r="U50" s="175"/>
      <c r="V50" s="175" t="s">
        <v>358</v>
      </c>
      <c r="W50" s="175" t="s">
        <v>363</v>
      </c>
      <c r="X50" s="105" t="s">
        <v>363</v>
      </c>
      <c r="Y50" s="114"/>
      <c r="Z50" s="232"/>
      <c r="AB50" s="137">
        <f t="shared" si="0"/>
        <v>0</v>
      </c>
    </row>
    <row r="51" spans="1:28" s="136" customFormat="1" x14ac:dyDescent="0.25">
      <c r="A51" s="215"/>
      <c r="B51" s="217"/>
      <c r="C51" s="220"/>
      <c r="D51" s="217"/>
      <c r="E51" s="223"/>
      <c r="F51" s="223"/>
      <c r="G51" s="226"/>
      <c r="H51" s="229"/>
      <c r="I51" s="142"/>
      <c r="J51" s="142"/>
      <c r="K51" s="105" t="s">
        <v>412</v>
      </c>
      <c r="L51" s="175" t="s">
        <v>413</v>
      </c>
      <c r="M51" s="226"/>
      <c r="N51" s="143"/>
      <c r="O51" s="143"/>
      <c r="P51" s="143"/>
      <c r="Q51" s="143"/>
      <c r="R51" s="229"/>
      <c r="S51" s="175" t="s">
        <v>358</v>
      </c>
      <c r="T51" s="175" t="s">
        <v>358</v>
      </c>
      <c r="U51" s="175"/>
      <c r="V51" s="175" t="s">
        <v>358</v>
      </c>
      <c r="W51" s="175" t="s">
        <v>363</v>
      </c>
      <c r="X51" s="105" t="s">
        <v>363</v>
      </c>
      <c r="Y51" s="114"/>
      <c r="Z51" s="232"/>
      <c r="AB51" s="137">
        <f t="shared" si="0"/>
        <v>0</v>
      </c>
    </row>
    <row r="52" spans="1:28" s="136" customFormat="1" ht="38.25" x14ac:dyDescent="0.25">
      <c r="A52" s="215"/>
      <c r="B52" s="217"/>
      <c r="C52" s="220"/>
      <c r="D52" s="217"/>
      <c r="E52" s="223"/>
      <c r="F52" s="223"/>
      <c r="G52" s="226"/>
      <c r="H52" s="229"/>
      <c r="I52" s="142"/>
      <c r="J52" s="142"/>
      <c r="K52" s="105" t="s">
        <v>477</v>
      </c>
      <c r="L52" s="175" t="s">
        <v>406</v>
      </c>
      <c r="M52" s="226"/>
      <c r="N52" s="143"/>
      <c r="O52" s="143"/>
      <c r="P52" s="143"/>
      <c r="Q52" s="143"/>
      <c r="R52" s="229"/>
      <c r="S52" s="175" t="s">
        <v>358</v>
      </c>
      <c r="T52" s="175" t="s">
        <v>358</v>
      </c>
      <c r="U52" s="175"/>
      <c r="V52" s="175" t="s">
        <v>358</v>
      </c>
      <c r="W52" s="175" t="s">
        <v>363</v>
      </c>
      <c r="X52" s="105" t="s">
        <v>363</v>
      </c>
      <c r="Y52" s="114"/>
      <c r="Z52" s="232"/>
      <c r="AB52" s="137">
        <f t="shared" si="0"/>
        <v>0</v>
      </c>
    </row>
    <row r="53" spans="1:28" s="136" customFormat="1" x14ac:dyDescent="0.25">
      <c r="A53" s="215"/>
      <c r="B53" s="217"/>
      <c r="C53" s="220"/>
      <c r="D53" s="217"/>
      <c r="E53" s="223"/>
      <c r="F53" s="223"/>
      <c r="G53" s="226"/>
      <c r="H53" s="229"/>
      <c r="I53" s="142"/>
      <c r="J53" s="142"/>
      <c r="K53" s="105" t="s">
        <v>418</v>
      </c>
      <c r="L53" s="175" t="s">
        <v>419</v>
      </c>
      <c r="M53" s="226"/>
      <c r="N53" s="143"/>
      <c r="O53" s="143"/>
      <c r="P53" s="143"/>
      <c r="Q53" s="143"/>
      <c r="R53" s="229"/>
      <c r="S53" s="175" t="s">
        <v>358</v>
      </c>
      <c r="T53" s="175" t="s">
        <v>358</v>
      </c>
      <c r="U53" s="175"/>
      <c r="V53" s="175" t="s">
        <v>358</v>
      </c>
      <c r="W53" s="175" t="s">
        <v>363</v>
      </c>
      <c r="X53" s="105" t="s">
        <v>363</v>
      </c>
      <c r="Y53" s="114"/>
      <c r="Z53" s="232"/>
      <c r="AB53" s="137">
        <f t="shared" si="0"/>
        <v>0</v>
      </c>
    </row>
    <row r="54" spans="1:28" s="136" customFormat="1" ht="25.5" x14ac:dyDescent="0.25">
      <c r="A54" s="215"/>
      <c r="B54" s="217"/>
      <c r="C54" s="220"/>
      <c r="D54" s="217"/>
      <c r="E54" s="223"/>
      <c r="F54" s="223"/>
      <c r="G54" s="226"/>
      <c r="H54" s="229"/>
      <c r="I54" s="142"/>
      <c r="J54" s="142"/>
      <c r="K54" s="105" t="s">
        <v>422</v>
      </c>
      <c r="L54" s="175" t="s">
        <v>423</v>
      </c>
      <c r="M54" s="226"/>
      <c r="N54" s="143"/>
      <c r="O54" s="143"/>
      <c r="P54" s="143"/>
      <c r="Q54" s="143"/>
      <c r="R54" s="229"/>
      <c r="S54" s="175" t="s">
        <v>358</v>
      </c>
      <c r="T54" s="175" t="s">
        <v>358</v>
      </c>
      <c r="U54" s="175"/>
      <c r="V54" s="175" t="s">
        <v>358</v>
      </c>
      <c r="W54" s="175" t="s">
        <v>363</v>
      </c>
      <c r="X54" s="105" t="s">
        <v>363</v>
      </c>
      <c r="Y54" s="114"/>
      <c r="Z54" s="232"/>
      <c r="AB54" s="137">
        <f t="shared" si="0"/>
        <v>0</v>
      </c>
    </row>
    <row r="55" spans="1:28" s="136" customFormat="1" ht="25.5" x14ac:dyDescent="0.25">
      <c r="A55" s="215"/>
      <c r="B55" s="217"/>
      <c r="C55" s="220"/>
      <c r="D55" s="217"/>
      <c r="E55" s="223"/>
      <c r="F55" s="223"/>
      <c r="G55" s="226"/>
      <c r="H55" s="229"/>
      <c r="I55" s="142"/>
      <c r="J55" s="142"/>
      <c r="K55" s="105" t="s">
        <v>426</v>
      </c>
      <c r="L55" s="175" t="s">
        <v>427</v>
      </c>
      <c r="M55" s="226"/>
      <c r="N55" s="143"/>
      <c r="O55" s="143"/>
      <c r="P55" s="143"/>
      <c r="Q55" s="143"/>
      <c r="R55" s="229"/>
      <c r="S55" s="175" t="s">
        <v>358</v>
      </c>
      <c r="T55" s="175" t="s">
        <v>358</v>
      </c>
      <c r="U55" s="175"/>
      <c r="V55" s="175" t="s">
        <v>358</v>
      </c>
      <c r="W55" s="175" t="s">
        <v>363</v>
      </c>
      <c r="X55" s="105" t="s">
        <v>363</v>
      </c>
      <c r="Y55" s="114"/>
      <c r="Z55" s="232"/>
      <c r="AB55" s="137">
        <f t="shared" si="0"/>
        <v>0</v>
      </c>
    </row>
    <row r="56" spans="1:28" s="136" customFormat="1" x14ac:dyDescent="0.25">
      <c r="A56" s="215"/>
      <c r="B56" s="217"/>
      <c r="C56" s="220"/>
      <c r="D56" s="217"/>
      <c r="E56" s="223"/>
      <c r="F56" s="223"/>
      <c r="G56" s="226"/>
      <c r="H56" s="229"/>
      <c r="I56" s="142"/>
      <c r="J56" s="142"/>
      <c r="K56" s="105" t="s">
        <v>430</v>
      </c>
      <c r="L56" s="175" t="s">
        <v>398</v>
      </c>
      <c r="M56" s="226"/>
      <c r="N56" s="143"/>
      <c r="O56" s="143"/>
      <c r="P56" s="143"/>
      <c r="Q56" s="143"/>
      <c r="R56" s="229"/>
      <c r="S56" s="175" t="s">
        <v>358</v>
      </c>
      <c r="T56" s="175" t="s">
        <v>358</v>
      </c>
      <c r="U56" s="175"/>
      <c r="V56" s="175" t="s">
        <v>358</v>
      </c>
      <c r="W56" s="175" t="s">
        <v>363</v>
      </c>
      <c r="X56" s="105" t="s">
        <v>363</v>
      </c>
      <c r="Y56" s="114"/>
      <c r="Z56" s="232"/>
      <c r="AB56" s="137">
        <f t="shared" si="0"/>
        <v>0</v>
      </c>
    </row>
    <row r="57" spans="1:28" s="136" customFormat="1" x14ac:dyDescent="0.25">
      <c r="A57" s="215"/>
      <c r="B57" s="217"/>
      <c r="C57" s="220"/>
      <c r="D57" s="217"/>
      <c r="E57" s="223"/>
      <c r="F57" s="223"/>
      <c r="G57" s="226"/>
      <c r="H57" s="229"/>
      <c r="I57" s="142"/>
      <c r="J57" s="142"/>
      <c r="K57" s="105" t="s">
        <v>433</v>
      </c>
      <c r="L57" s="175" t="s">
        <v>406</v>
      </c>
      <c r="M57" s="226"/>
      <c r="N57" s="143"/>
      <c r="O57" s="143"/>
      <c r="P57" s="143"/>
      <c r="Q57" s="143"/>
      <c r="R57" s="229"/>
      <c r="S57" s="175" t="s">
        <v>358</v>
      </c>
      <c r="T57" s="175" t="s">
        <v>358</v>
      </c>
      <c r="U57" s="175"/>
      <c r="V57" s="175" t="s">
        <v>358</v>
      </c>
      <c r="W57" s="175" t="s">
        <v>363</v>
      </c>
      <c r="X57" s="105" t="s">
        <v>363</v>
      </c>
      <c r="Y57" s="114"/>
      <c r="Z57" s="232"/>
      <c r="AB57" s="137">
        <f t="shared" si="0"/>
        <v>0</v>
      </c>
    </row>
    <row r="58" spans="1:28" s="136" customFormat="1" ht="25.5" x14ac:dyDescent="0.25">
      <c r="A58" s="215"/>
      <c r="B58" s="217"/>
      <c r="C58" s="220"/>
      <c r="D58" s="217"/>
      <c r="E58" s="223"/>
      <c r="F58" s="223"/>
      <c r="G58" s="226"/>
      <c r="H58" s="229"/>
      <c r="I58" s="142"/>
      <c r="J58" s="142"/>
      <c r="K58" s="105" t="s">
        <v>435</v>
      </c>
      <c r="L58" s="175" t="s">
        <v>398</v>
      </c>
      <c r="M58" s="226"/>
      <c r="N58" s="143"/>
      <c r="O58" s="143"/>
      <c r="P58" s="143"/>
      <c r="Q58" s="143"/>
      <c r="R58" s="229"/>
      <c r="S58" s="175" t="s">
        <v>358</v>
      </c>
      <c r="T58" s="175" t="s">
        <v>358</v>
      </c>
      <c r="U58" s="175"/>
      <c r="V58" s="175" t="s">
        <v>358</v>
      </c>
      <c r="W58" s="175" t="s">
        <v>363</v>
      </c>
      <c r="X58" s="105" t="s">
        <v>363</v>
      </c>
      <c r="Y58" s="114"/>
      <c r="Z58" s="232"/>
      <c r="AB58" s="137">
        <f t="shared" si="0"/>
        <v>0</v>
      </c>
    </row>
    <row r="59" spans="1:28" s="136" customFormat="1" ht="25.5" x14ac:dyDescent="0.25">
      <c r="A59" s="215"/>
      <c r="B59" s="217"/>
      <c r="C59" s="220"/>
      <c r="D59" s="217"/>
      <c r="E59" s="223"/>
      <c r="F59" s="223"/>
      <c r="G59" s="226"/>
      <c r="H59" s="229"/>
      <c r="I59" s="142"/>
      <c r="J59" s="142"/>
      <c r="K59" s="105" t="s">
        <v>438</v>
      </c>
      <c r="L59" s="175" t="s">
        <v>360</v>
      </c>
      <c r="M59" s="226"/>
      <c r="N59" s="143"/>
      <c r="O59" s="143"/>
      <c r="P59" s="143"/>
      <c r="Q59" s="143"/>
      <c r="R59" s="229"/>
      <c r="S59" s="175" t="s">
        <v>358</v>
      </c>
      <c r="T59" s="175" t="s">
        <v>358</v>
      </c>
      <c r="U59" s="175"/>
      <c r="V59" s="175" t="s">
        <v>358</v>
      </c>
      <c r="W59" s="175" t="s">
        <v>363</v>
      </c>
      <c r="X59" s="105" t="s">
        <v>363</v>
      </c>
      <c r="Y59" s="114"/>
      <c r="Z59" s="232"/>
      <c r="AB59" s="137">
        <f t="shared" si="0"/>
        <v>0</v>
      </c>
    </row>
    <row r="60" spans="1:28" s="136" customFormat="1" x14ac:dyDescent="0.25">
      <c r="A60" s="215"/>
      <c r="B60" s="217"/>
      <c r="C60" s="220"/>
      <c r="D60" s="217"/>
      <c r="E60" s="223"/>
      <c r="F60" s="223"/>
      <c r="G60" s="226"/>
      <c r="H60" s="229"/>
      <c r="I60" s="142"/>
      <c r="J60" s="142"/>
      <c r="K60" s="105" t="s">
        <v>441</v>
      </c>
      <c r="L60" s="175" t="s">
        <v>394</v>
      </c>
      <c r="M60" s="226"/>
      <c r="N60" s="143"/>
      <c r="O60" s="143"/>
      <c r="P60" s="143"/>
      <c r="Q60" s="143"/>
      <c r="R60" s="229"/>
      <c r="S60" s="175" t="s">
        <v>358</v>
      </c>
      <c r="T60" s="175" t="s">
        <v>358</v>
      </c>
      <c r="U60" s="175"/>
      <c r="V60" s="175" t="s">
        <v>358</v>
      </c>
      <c r="W60" s="175" t="s">
        <v>363</v>
      </c>
      <c r="X60" s="105" t="s">
        <v>363</v>
      </c>
      <c r="Y60" s="114"/>
      <c r="Z60" s="232"/>
      <c r="AB60" s="137">
        <f t="shared" si="0"/>
        <v>0</v>
      </c>
    </row>
    <row r="61" spans="1:28" s="136" customFormat="1" x14ac:dyDescent="0.25">
      <c r="A61" s="215"/>
      <c r="B61" s="217"/>
      <c r="C61" s="220"/>
      <c r="D61" s="217"/>
      <c r="E61" s="223"/>
      <c r="F61" s="223"/>
      <c r="G61" s="226"/>
      <c r="H61" s="229"/>
      <c r="I61" s="142"/>
      <c r="J61" s="142"/>
      <c r="K61" s="105" t="s">
        <v>444</v>
      </c>
      <c r="L61" s="175" t="s">
        <v>373</v>
      </c>
      <c r="M61" s="226"/>
      <c r="N61" s="143"/>
      <c r="O61" s="143"/>
      <c r="P61" s="143"/>
      <c r="Q61" s="143"/>
      <c r="R61" s="229"/>
      <c r="S61" s="175" t="s">
        <v>358</v>
      </c>
      <c r="T61" s="175" t="s">
        <v>358</v>
      </c>
      <c r="U61" s="175"/>
      <c r="V61" s="175" t="s">
        <v>358</v>
      </c>
      <c r="W61" s="175" t="s">
        <v>363</v>
      </c>
      <c r="X61" s="105" t="s">
        <v>363</v>
      </c>
      <c r="Y61" s="114"/>
      <c r="Z61" s="232"/>
      <c r="AB61" s="137">
        <f t="shared" si="0"/>
        <v>0</v>
      </c>
    </row>
    <row r="62" spans="1:28" s="136" customFormat="1" x14ac:dyDescent="0.25">
      <c r="A62" s="215"/>
      <c r="B62" s="217"/>
      <c r="C62" s="220"/>
      <c r="D62" s="217"/>
      <c r="E62" s="223"/>
      <c r="F62" s="223"/>
      <c r="G62" s="226"/>
      <c r="H62" s="229"/>
      <c r="I62" s="142"/>
      <c r="J62" s="142"/>
      <c r="K62" s="105" t="s">
        <v>447</v>
      </c>
      <c r="L62" s="175" t="s">
        <v>448</v>
      </c>
      <c r="M62" s="226"/>
      <c r="N62" s="143"/>
      <c r="O62" s="143"/>
      <c r="P62" s="143"/>
      <c r="Q62" s="143"/>
      <c r="R62" s="229"/>
      <c r="S62" s="175" t="s">
        <v>358</v>
      </c>
      <c r="T62" s="175" t="s">
        <v>358</v>
      </c>
      <c r="U62" s="175"/>
      <c r="V62" s="175" t="s">
        <v>358</v>
      </c>
      <c r="W62" s="175" t="s">
        <v>363</v>
      </c>
      <c r="X62" s="105" t="s">
        <v>363</v>
      </c>
      <c r="Y62" s="114"/>
      <c r="Z62" s="232"/>
      <c r="AB62" s="137">
        <f t="shared" si="0"/>
        <v>0</v>
      </c>
    </row>
    <row r="63" spans="1:28" s="136" customFormat="1" ht="25.5" x14ac:dyDescent="0.25">
      <c r="A63" s="215"/>
      <c r="B63" s="218"/>
      <c r="C63" s="221"/>
      <c r="D63" s="218"/>
      <c r="E63" s="224"/>
      <c r="F63" s="224"/>
      <c r="G63" s="227"/>
      <c r="H63" s="230"/>
      <c r="I63" s="142"/>
      <c r="J63" s="142"/>
      <c r="K63" s="105" t="s">
        <v>451</v>
      </c>
      <c r="L63" s="175" t="s">
        <v>360</v>
      </c>
      <c r="M63" s="227"/>
      <c r="N63" s="143"/>
      <c r="O63" s="143"/>
      <c r="P63" s="143"/>
      <c r="Q63" s="143"/>
      <c r="R63" s="230"/>
      <c r="S63" s="175" t="s">
        <v>358</v>
      </c>
      <c r="T63" s="175" t="s">
        <v>358</v>
      </c>
      <c r="U63" s="175"/>
      <c r="V63" s="175" t="s">
        <v>358</v>
      </c>
      <c r="W63" s="175" t="s">
        <v>363</v>
      </c>
      <c r="X63" s="105" t="s">
        <v>363</v>
      </c>
      <c r="Y63" s="114"/>
      <c r="Z63" s="233"/>
      <c r="AB63" s="137">
        <f t="shared" si="0"/>
        <v>0</v>
      </c>
    </row>
    <row r="64" spans="1:28" s="136" customFormat="1" ht="89.25" customHeight="1" x14ac:dyDescent="0.25">
      <c r="A64" s="234" t="s">
        <v>355</v>
      </c>
      <c r="B64" s="234" t="s">
        <v>41</v>
      </c>
      <c r="C64" s="237" t="s">
        <v>357</v>
      </c>
      <c r="D64" s="234" t="s">
        <v>358</v>
      </c>
      <c r="E64" s="240"/>
      <c r="F64" s="240"/>
      <c r="G64" s="225" t="s">
        <v>478</v>
      </c>
      <c r="H64" s="225" t="s">
        <v>406</v>
      </c>
      <c r="I64" s="115"/>
      <c r="J64" s="115"/>
      <c r="K64" s="116"/>
      <c r="L64" s="117"/>
      <c r="M64" s="228" t="s">
        <v>479</v>
      </c>
      <c r="N64" s="144">
        <v>12898570.25</v>
      </c>
      <c r="O64" s="145">
        <v>2276218.2799999998</v>
      </c>
      <c r="P64" s="146">
        <v>12898570.25</v>
      </c>
      <c r="Q64" s="147">
        <v>2276218.2799999998</v>
      </c>
      <c r="R64" s="225" t="s">
        <v>480</v>
      </c>
      <c r="S64" s="118" t="s">
        <v>358</v>
      </c>
      <c r="T64" s="119" t="s">
        <v>358</v>
      </c>
      <c r="U64" s="174"/>
      <c r="V64" s="120" t="s">
        <v>363</v>
      </c>
      <c r="W64" s="119" t="s">
        <v>363</v>
      </c>
      <c r="X64" s="121" t="s">
        <v>481</v>
      </c>
      <c r="Y64" s="135" t="s">
        <v>353</v>
      </c>
      <c r="Z64" s="122"/>
      <c r="AB64" s="137">
        <f t="shared" si="0"/>
        <v>0</v>
      </c>
    </row>
    <row r="65" spans="1:28" s="136" customFormat="1" ht="25.5" x14ac:dyDescent="0.25">
      <c r="A65" s="235"/>
      <c r="B65" s="235"/>
      <c r="C65" s="238"/>
      <c r="D65" s="235"/>
      <c r="E65" s="241"/>
      <c r="F65" s="241"/>
      <c r="G65" s="226"/>
      <c r="H65" s="226"/>
      <c r="I65" s="123" t="s">
        <v>482</v>
      </c>
      <c r="J65" s="123" t="s">
        <v>483</v>
      </c>
      <c r="K65" s="122"/>
      <c r="L65" s="124"/>
      <c r="M65" s="229"/>
      <c r="N65" s="148"/>
      <c r="O65" s="149"/>
      <c r="P65" s="150"/>
      <c r="Q65" s="151"/>
      <c r="R65" s="226"/>
      <c r="S65" s="118" t="s">
        <v>358</v>
      </c>
      <c r="T65" s="119" t="s">
        <v>358</v>
      </c>
      <c r="U65" s="174"/>
      <c r="V65" s="120" t="s">
        <v>363</v>
      </c>
      <c r="W65" s="119" t="s">
        <v>363</v>
      </c>
      <c r="X65" s="121" t="s">
        <v>481</v>
      </c>
      <c r="Y65" s="114"/>
      <c r="Z65" s="122"/>
      <c r="AB65" s="137">
        <f t="shared" si="0"/>
        <v>0</v>
      </c>
    </row>
    <row r="66" spans="1:28" s="136" customFormat="1" x14ac:dyDescent="0.25">
      <c r="A66" s="235"/>
      <c r="B66" s="235"/>
      <c r="C66" s="238"/>
      <c r="D66" s="235"/>
      <c r="E66" s="241"/>
      <c r="F66" s="241"/>
      <c r="G66" s="226"/>
      <c r="H66" s="226"/>
      <c r="I66" s="126" t="s">
        <v>484</v>
      </c>
      <c r="J66" s="123" t="s">
        <v>485</v>
      </c>
      <c r="K66" s="122"/>
      <c r="L66" s="122"/>
      <c r="M66" s="229"/>
      <c r="N66" s="122"/>
      <c r="O66" s="122"/>
      <c r="P66" s="122"/>
      <c r="Q66" s="122"/>
      <c r="R66" s="226"/>
      <c r="S66" s="118" t="s">
        <v>358</v>
      </c>
      <c r="T66" s="119" t="s">
        <v>358</v>
      </c>
      <c r="U66" s="174"/>
      <c r="V66" s="120" t="s">
        <v>363</v>
      </c>
      <c r="W66" s="119" t="s">
        <v>363</v>
      </c>
      <c r="X66" s="121" t="s">
        <v>481</v>
      </c>
      <c r="Y66" s="114"/>
      <c r="Z66" s="122"/>
      <c r="AB66" s="137">
        <f t="shared" si="0"/>
        <v>0</v>
      </c>
    </row>
    <row r="67" spans="1:28" s="136" customFormat="1" ht="25.5" x14ac:dyDescent="0.25">
      <c r="A67" s="235"/>
      <c r="B67" s="235"/>
      <c r="C67" s="238"/>
      <c r="D67" s="235"/>
      <c r="E67" s="241"/>
      <c r="F67" s="241"/>
      <c r="G67" s="226"/>
      <c r="H67" s="226"/>
      <c r="I67" s="127" t="s">
        <v>486</v>
      </c>
      <c r="J67" s="128" t="s">
        <v>487</v>
      </c>
      <c r="K67" s="122"/>
      <c r="L67" s="122"/>
      <c r="M67" s="229"/>
      <c r="N67" s="122"/>
      <c r="O67" s="122"/>
      <c r="P67" s="122"/>
      <c r="Q67" s="122"/>
      <c r="R67" s="226"/>
      <c r="S67" s="118" t="s">
        <v>358</v>
      </c>
      <c r="T67" s="119" t="s">
        <v>358</v>
      </c>
      <c r="U67" s="174"/>
      <c r="V67" s="120" t="s">
        <v>363</v>
      </c>
      <c r="W67" s="119" t="s">
        <v>363</v>
      </c>
      <c r="X67" s="121" t="s">
        <v>481</v>
      </c>
      <c r="Y67" s="114"/>
      <c r="Z67" s="122"/>
      <c r="AB67" s="137">
        <f t="shared" si="0"/>
        <v>0</v>
      </c>
    </row>
    <row r="68" spans="1:28" s="136" customFormat="1" x14ac:dyDescent="0.25">
      <c r="A68" s="235"/>
      <c r="B68" s="235"/>
      <c r="C68" s="238"/>
      <c r="D68" s="235"/>
      <c r="E68" s="241"/>
      <c r="F68" s="241"/>
      <c r="G68" s="226"/>
      <c r="H68" s="226"/>
      <c r="I68" s="123" t="s">
        <v>488</v>
      </c>
      <c r="J68" s="123" t="s">
        <v>489</v>
      </c>
      <c r="K68" s="122"/>
      <c r="L68" s="122"/>
      <c r="M68" s="229"/>
      <c r="N68" s="122"/>
      <c r="O68" s="122"/>
      <c r="P68" s="122"/>
      <c r="Q68" s="122"/>
      <c r="R68" s="226"/>
      <c r="S68" s="118" t="s">
        <v>358</v>
      </c>
      <c r="T68" s="119" t="s">
        <v>358</v>
      </c>
      <c r="U68" s="174"/>
      <c r="V68" s="120" t="s">
        <v>363</v>
      </c>
      <c r="W68" s="119" t="s">
        <v>363</v>
      </c>
      <c r="X68" s="121" t="s">
        <v>481</v>
      </c>
      <c r="Y68" s="114"/>
      <c r="Z68" s="122"/>
      <c r="AB68" s="137">
        <f t="shared" si="0"/>
        <v>0</v>
      </c>
    </row>
    <row r="69" spans="1:28" s="136" customFormat="1" ht="76.5" x14ac:dyDescent="0.25">
      <c r="A69" s="235"/>
      <c r="B69" s="235"/>
      <c r="C69" s="238"/>
      <c r="D69" s="235"/>
      <c r="E69" s="241"/>
      <c r="F69" s="241"/>
      <c r="G69" s="226"/>
      <c r="H69" s="226"/>
      <c r="I69" s="123" t="s">
        <v>490</v>
      </c>
      <c r="J69" s="123" t="s">
        <v>491</v>
      </c>
      <c r="K69" s="122"/>
      <c r="L69" s="122"/>
      <c r="M69" s="229"/>
      <c r="N69" s="122"/>
      <c r="O69" s="122"/>
      <c r="P69" s="122"/>
      <c r="Q69" s="122"/>
      <c r="R69" s="226"/>
      <c r="S69" s="118" t="s">
        <v>358</v>
      </c>
      <c r="T69" s="119" t="s">
        <v>358</v>
      </c>
      <c r="U69" s="174"/>
      <c r="V69" s="120" t="s">
        <v>363</v>
      </c>
      <c r="W69" s="119" t="s">
        <v>363</v>
      </c>
      <c r="X69" s="121" t="s">
        <v>481</v>
      </c>
      <c r="Y69" s="114"/>
      <c r="Z69" s="122"/>
      <c r="AB69" s="137">
        <f t="shared" si="0"/>
        <v>0</v>
      </c>
    </row>
    <row r="70" spans="1:28" s="136" customFormat="1" ht="25.5" x14ac:dyDescent="0.25">
      <c r="A70" s="235"/>
      <c r="B70" s="235"/>
      <c r="C70" s="238"/>
      <c r="D70" s="235"/>
      <c r="E70" s="241"/>
      <c r="F70" s="241"/>
      <c r="G70" s="226"/>
      <c r="H70" s="226"/>
      <c r="I70" s="123" t="s">
        <v>492</v>
      </c>
      <c r="J70" s="128" t="s">
        <v>493</v>
      </c>
      <c r="K70" s="122"/>
      <c r="L70" s="122"/>
      <c r="M70" s="229"/>
      <c r="N70" s="122"/>
      <c r="O70" s="122"/>
      <c r="P70" s="122"/>
      <c r="Q70" s="122"/>
      <c r="R70" s="226"/>
      <c r="S70" s="118" t="s">
        <v>358</v>
      </c>
      <c r="T70" s="119" t="s">
        <v>358</v>
      </c>
      <c r="U70" s="174"/>
      <c r="V70" s="120" t="s">
        <v>363</v>
      </c>
      <c r="W70" s="119" t="s">
        <v>363</v>
      </c>
      <c r="X70" s="121" t="s">
        <v>481</v>
      </c>
      <c r="Y70" s="114"/>
      <c r="Z70" s="122"/>
      <c r="AB70" s="137">
        <f t="shared" si="0"/>
        <v>0</v>
      </c>
    </row>
    <row r="71" spans="1:28" s="136" customFormat="1" x14ac:dyDescent="0.25">
      <c r="A71" s="235"/>
      <c r="B71" s="235"/>
      <c r="C71" s="238"/>
      <c r="D71" s="235"/>
      <c r="E71" s="241"/>
      <c r="F71" s="241"/>
      <c r="G71" s="226"/>
      <c r="H71" s="226"/>
      <c r="I71" s="123" t="s">
        <v>494</v>
      </c>
      <c r="J71" s="128" t="s">
        <v>495</v>
      </c>
      <c r="K71" s="122"/>
      <c r="L71" s="122"/>
      <c r="M71" s="229"/>
      <c r="N71" s="122"/>
      <c r="O71" s="122"/>
      <c r="P71" s="122"/>
      <c r="Q71" s="122"/>
      <c r="R71" s="226"/>
      <c r="S71" s="118" t="s">
        <v>358</v>
      </c>
      <c r="T71" s="119" t="s">
        <v>358</v>
      </c>
      <c r="U71" s="174"/>
      <c r="V71" s="120" t="s">
        <v>363</v>
      </c>
      <c r="W71" s="119" t="s">
        <v>363</v>
      </c>
      <c r="X71" s="121" t="s">
        <v>481</v>
      </c>
      <c r="Y71" s="114"/>
      <c r="Z71" s="122"/>
      <c r="AB71" s="137">
        <f t="shared" ref="AB71:AB85" si="1">O218-Q218</f>
        <v>0</v>
      </c>
    </row>
    <row r="72" spans="1:28" s="136" customFormat="1" ht="25.5" x14ac:dyDescent="0.25">
      <c r="A72" s="235"/>
      <c r="B72" s="235"/>
      <c r="C72" s="238"/>
      <c r="D72" s="235"/>
      <c r="E72" s="241"/>
      <c r="F72" s="241"/>
      <c r="G72" s="226"/>
      <c r="H72" s="226"/>
      <c r="I72" s="123" t="s">
        <v>496</v>
      </c>
      <c r="J72" s="128" t="s">
        <v>497</v>
      </c>
      <c r="K72" s="122"/>
      <c r="L72" s="122"/>
      <c r="M72" s="229"/>
      <c r="N72" s="122"/>
      <c r="O72" s="122"/>
      <c r="P72" s="122"/>
      <c r="Q72" s="122"/>
      <c r="R72" s="226"/>
      <c r="S72" s="118" t="s">
        <v>358</v>
      </c>
      <c r="T72" s="119" t="s">
        <v>358</v>
      </c>
      <c r="U72" s="174"/>
      <c r="V72" s="120" t="s">
        <v>363</v>
      </c>
      <c r="W72" s="119" t="s">
        <v>363</v>
      </c>
      <c r="X72" s="121" t="s">
        <v>481</v>
      </c>
      <c r="Y72" s="114"/>
      <c r="Z72" s="122"/>
      <c r="AB72" s="137">
        <f t="shared" si="1"/>
        <v>0</v>
      </c>
    </row>
    <row r="73" spans="1:28" s="136" customFormat="1" x14ac:dyDescent="0.25">
      <c r="A73" s="235"/>
      <c r="B73" s="235"/>
      <c r="C73" s="238"/>
      <c r="D73" s="235"/>
      <c r="E73" s="241"/>
      <c r="F73" s="241"/>
      <c r="G73" s="226"/>
      <c r="H73" s="226"/>
      <c r="I73" s="128" t="s">
        <v>498</v>
      </c>
      <c r="J73" s="128" t="s">
        <v>499</v>
      </c>
      <c r="K73" s="122"/>
      <c r="L73" s="122"/>
      <c r="M73" s="229"/>
      <c r="N73" s="122"/>
      <c r="O73" s="122"/>
      <c r="P73" s="122"/>
      <c r="Q73" s="122"/>
      <c r="R73" s="226"/>
      <c r="S73" s="118" t="s">
        <v>358</v>
      </c>
      <c r="T73" s="119" t="s">
        <v>358</v>
      </c>
      <c r="U73" s="174"/>
      <c r="V73" s="120" t="s">
        <v>363</v>
      </c>
      <c r="W73" s="119" t="s">
        <v>363</v>
      </c>
      <c r="X73" s="121" t="s">
        <v>481</v>
      </c>
      <c r="Y73" s="114"/>
      <c r="Z73" s="122"/>
      <c r="AB73" s="137">
        <f t="shared" si="1"/>
        <v>0</v>
      </c>
    </row>
    <row r="74" spans="1:28" s="136" customFormat="1" x14ac:dyDescent="0.25">
      <c r="A74" s="235"/>
      <c r="B74" s="235"/>
      <c r="C74" s="238"/>
      <c r="D74" s="235"/>
      <c r="E74" s="241"/>
      <c r="F74" s="241"/>
      <c r="G74" s="226"/>
      <c r="H74" s="226"/>
      <c r="I74" s="123" t="s">
        <v>500</v>
      </c>
      <c r="J74" s="128" t="s">
        <v>501</v>
      </c>
      <c r="K74" s="122"/>
      <c r="L74" s="122"/>
      <c r="M74" s="229"/>
      <c r="N74" s="122"/>
      <c r="O74" s="122"/>
      <c r="P74" s="122"/>
      <c r="Q74" s="122"/>
      <c r="R74" s="226"/>
      <c r="S74" s="118" t="s">
        <v>358</v>
      </c>
      <c r="T74" s="119" t="s">
        <v>358</v>
      </c>
      <c r="U74" s="174"/>
      <c r="V74" s="120" t="s">
        <v>363</v>
      </c>
      <c r="W74" s="119" t="s">
        <v>363</v>
      </c>
      <c r="X74" s="121" t="s">
        <v>481</v>
      </c>
      <c r="Y74" s="114"/>
      <c r="Z74" s="122"/>
      <c r="AB74" s="137">
        <f t="shared" si="1"/>
        <v>0</v>
      </c>
    </row>
    <row r="75" spans="1:28" s="136" customFormat="1" x14ac:dyDescent="0.25">
      <c r="A75" s="235"/>
      <c r="B75" s="235"/>
      <c r="C75" s="238"/>
      <c r="D75" s="235"/>
      <c r="E75" s="241"/>
      <c r="F75" s="241"/>
      <c r="G75" s="226"/>
      <c r="H75" s="226"/>
      <c r="I75" s="123" t="s">
        <v>502</v>
      </c>
      <c r="J75" s="128" t="s">
        <v>394</v>
      </c>
      <c r="K75" s="122"/>
      <c r="L75" s="122"/>
      <c r="M75" s="229"/>
      <c r="N75" s="122"/>
      <c r="O75" s="122"/>
      <c r="P75" s="122"/>
      <c r="Q75" s="122"/>
      <c r="R75" s="226"/>
      <c r="S75" s="118" t="s">
        <v>358</v>
      </c>
      <c r="T75" s="119" t="s">
        <v>358</v>
      </c>
      <c r="U75" s="174"/>
      <c r="V75" s="120" t="s">
        <v>363</v>
      </c>
      <c r="W75" s="119" t="s">
        <v>363</v>
      </c>
      <c r="X75" s="121" t="s">
        <v>481</v>
      </c>
      <c r="Y75" s="114"/>
      <c r="Z75" s="122"/>
      <c r="AB75" s="137">
        <f t="shared" si="1"/>
        <v>0</v>
      </c>
    </row>
    <row r="76" spans="1:28" s="136" customFormat="1" ht="25.5" x14ac:dyDescent="0.25">
      <c r="A76" s="235"/>
      <c r="B76" s="235"/>
      <c r="C76" s="238"/>
      <c r="D76" s="235"/>
      <c r="E76" s="241"/>
      <c r="F76" s="241"/>
      <c r="G76" s="226"/>
      <c r="H76" s="226"/>
      <c r="I76" s="123" t="s">
        <v>503</v>
      </c>
      <c r="J76" s="128" t="s">
        <v>394</v>
      </c>
      <c r="K76" s="122"/>
      <c r="L76" s="122"/>
      <c r="M76" s="229"/>
      <c r="N76" s="122"/>
      <c r="O76" s="122"/>
      <c r="P76" s="122"/>
      <c r="Q76" s="122"/>
      <c r="R76" s="226"/>
      <c r="S76" s="118" t="s">
        <v>358</v>
      </c>
      <c r="T76" s="119" t="s">
        <v>358</v>
      </c>
      <c r="U76" s="174"/>
      <c r="V76" s="120" t="s">
        <v>363</v>
      </c>
      <c r="W76" s="119" t="s">
        <v>363</v>
      </c>
      <c r="X76" s="121" t="s">
        <v>481</v>
      </c>
      <c r="Y76" s="114"/>
      <c r="Z76" s="122"/>
      <c r="AB76" s="137">
        <f t="shared" si="1"/>
        <v>0</v>
      </c>
    </row>
    <row r="77" spans="1:28" s="136" customFormat="1" ht="25.5" x14ac:dyDescent="0.25">
      <c r="A77" s="235"/>
      <c r="B77" s="235"/>
      <c r="C77" s="238"/>
      <c r="D77" s="235"/>
      <c r="E77" s="241"/>
      <c r="F77" s="241"/>
      <c r="G77" s="226"/>
      <c r="H77" s="226"/>
      <c r="I77" s="123" t="s">
        <v>504</v>
      </c>
      <c r="J77" s="123" t="s">
        <v>505</v>
      </c>
      <c r="K77" s="122"/>
      <c r="L77" s="122"/>
      <c r="M77" s="229"/>
      <c r="N77" s="122"/>
      <c r="O77" s="122"/>
      <c r="P77" s="122"/>
      <c r="Q77" s="122"/>
      <c r="R77" s="226"/>
      <c r="S77" s="118" t="s">
        <v>358</v>
      </c>
      <c r="T77" s="119" t="s">
        <v>358</v>
      </c>
      <c r="U77" s="174"/>
      <c r="V77" s="120" t="s">
        <v>363</v>
      </c>
      <c r="W77" s="119" t="s">
        <v>363</v>
      </c>
      <c r="X77" s="121" t="s">
        <v>481</v>
      </c>
      <c r="Y77" s="114"/>
      <c r="Z77" s="122"/>
      <c r="AB77" s="137">
        <f t="shared" si="1"/>
        <v>0</v>
      </c>
    </row>
    <row r="78" spans="1:28" s="136" customFormat="1" x14ac:dyDescent="0.25">
      <c r="A78" s="235"/>
      <c r="B78" s="235"/>
      <c r="C78" s="238"/>
      <c r="D78" s="235"/>
      <c r="E78" s="241"/>
      <c r="F78" s="241"/>
      <c r="G78" s="226"/>
      <c r="H78" s="226"/>
      <c r="I78" s="128" t="s">
        <v>506</v>
      </c>
      <c r="J78" s="128" t="s">
        <v>507</v>
      </c>
      <c r="K78" s="122"/>
      <c r="L78" s="122"/>
      <c r="M78" s="229"/>
      <c r="N78" s="122"/>
      <c r="O78" s="122"/>
      <c r="P78" s="122"/>
      <c r="Q78" s="122"/>
      <c r="R78" s="226"/>
      <c r="S78" s="118" t="s">
        <v>358</v>
      </c>
      <c r="T78" s="119" t="s">
        <v>358</v>
      </c>
      <c r="U78" s="174"/>
      <c r="V78" s="120" t="s">
        <v>363</v>
      </c>
      <c r="W78" s="119" t="s">
        <v>363</v>
      </c>
      <c r="X78" s="121" t="s">
        <v>481</v>
      </c>
      <c r="Y78" s="114"/>
      <c r="Z78" s="122"/>
      <c r="AB78" s="137">
        <f t="shared" si="1"/>
        <v>0</v>
      </c>
    </row>
    <row r="79" spans="1:28" s="136" customFormat="1" x14ac:dyDescent="0.25">
      <c r="A79" s="235"/>
      <c r="B79" s="235"/>
      <c r="C79" s="238"/>
      <c r="D79" s="235"/>
      <c r="E79" s="241"/>
      <c r="F79" s="241"/>
      <c r="G79" s="226"/>
      <c r="H79" s="226"/>
      <c r="I79" s="128" t="s">
        <v>508</v>
      </c>
      <c r="J79" s="128" t="s">
        <v>462</v>
      </c>
      <c r="K79" s="122"/>
      <c r="L79" s="122"/>
      <c r="M79" s="229"/>
      <c r="N79" s="122"/>
      <c r="O79" s="122"/>
      <c r="P79" s="122"/>
      <c r="Q79" s="122"/>
      <c r="R79" s="226"/>
      <c r="S79" s="118" t="s">
        <v>358</v>
      </c>
      <c r="T79" s="119" t="s">
        <v>358</v>
      </c>
      <c r="U79" s="174"/>
      <c r="V79" s="120" t="s">
        <v>363</v>
      </c>
      <c r="W79" s="119" t="s">
        <v>363</v>
      </c>
      <c r="X79" s="121" t="s">
        <v>481</v>
      </c>
      <c r="Y79" s="114"/>
      <c r="Z79" s="122"/>
      <c r="AB79" s="137">
        <f t="shared" si="1"/>
        <v>0</v>
      </c>
    </row>
    <row r="80" spans="1:28" s="136" customFormat="1" x14ac:dyDescent="0.25">
      <c r="A80" s="235"/>
      <c r="B80" s="235"/>
      <c r="C80" s="238"/>
      <c r="D80" s="235"/>
      <c r="E80" s="241"/>
      <c r="F80" s="241"/>
      <c r="G80" s="226"/>
      <c r="H80" s="226"/>
      <c r="I80" s="128" t="s">
        <v>509</v>
      </c>
      <c r="J80" s="128" t="s">
        <v>510</v>
      </c>
      <c r="K80" s="122"/>
      <c r="L80" s="122"/>
      <c r="M80" s="229"/>
      <c r="N80" s="122"/>
      <c r="O80" s="122"/>
      <c r="P80" s="122"/>
      <c r="Q80" s="122"/>
      <c r="R80" s="226"/>
      <c r="S80" s="118" t="s">
        <v>358</v>
      </c>
      <c r="T80" s="119" t="s">
        <v>358</v>
      </c>
      <c r="U80" s="174"/>
      <c r="V80" s="120" t="s">
        <v>363</v>
      </c>
      <c r="W80" s="119" t="s">
        <v>363</v>
      </c>
      <c r="X80" s="121" t="s">
        <v>481</v>
      </c>
      <c r="Y80" s="114"/>
      <c r="Z80" s="122"/>
      <c r="AB80" s="137">
        <f t="shared" si="1"/>
        <v>0</v>
      </c>
    </row>
    <row r="81" spans="1:28" s="136" customFormat="1" x14ac:dyDescent="0.25">
      <c r="A81" s="235"/>
      <c r="B81" s="235"/>
      <c r="C81" s="238"/>
      <c r="D81" s="235"/>
      <c r="E81" s="241"/>
      <c r="F81" s="241"/>
      <c r="G81" s="226"/>
      <c r="H81" s="226"/>
      <c r="I81" s="123" t="s">
        <v>511</v>
      </c>
      <c r="J81" s="128" t="s">
        <v>390</v>
      </c>
      <c r="K81" s="122"/>
      <c r="L81" s="122"/>
      <c r="M81" s="229"/>
      <c r="N81" s="122"/>
      <c r="O81" s="122"/>
      <c r="P81" s="122"/>
      <c r="Q81" s="122"/>
      <c r="R81" s="226"/>
      <c r="S81" s="118" t="s">
        <v>358</v>
      </c>
      <c r="T81" s="119" t="s">
        <v>358</v>
      </c>
      <c r="U81" s="174"/>
      <c r="V81" s="120" t="s">
        <v>363</v>
      </c>
      <c r="W81" s="119" t="s">
        <v>363</v>
      </c>
      <c r="X81" s="121" t="s">
        <v>481</v>
      </c>
      <c r="Y81" s="114"/>
      <c r="Z81" s="122"/>
      <c r="AB81" s="137">
        <f t="shared" si="1"/>
        <v>0</v>
      </c>
    </row>
    <row r="82" spans="1:28" s="136" customFormat="1" x14ac:dyDescent="0.25">
      <c r="A82" s="235"/>
      <c r="B82" s="235"/>
      <c r="C82" s="238"/>
      <c r="D82" s="235"/>
      <c r="E82" s="241"/>
      <c r="F82" s="241"/>
      <c r="G82" s="226"/>
      <c r="H82" s="226"/>
      <c r="I82" s="123" t="s">
        <v>512</v>
      </c>
      <c r="J82" s="128" t="s">
        <v>513</v>
      </c>
      <c r="K82" s="122"/>
      <c r="L82" s="122"/>
      <c r="M82" s="229"/>
      <c r="N82" s="122"/>
      <c r="O82" s="122"/>
      <c r="P82" s="122"/>
      <c r="Q82" s="122"/>
      <c r="R82" s="226"/>
      <c r="S82" s="118" t="s">
        <v>358</v>
      </c>
      <c r="T82" s="119" t="s">
        <v>358</v>
      </c>
      <c r="U82" s="174"/>
      <c r="V82" s="120" t="s">
        <v>363</v>
      </c>
      <c r="W82" s="119" t="s">
        <v>363</v>
      </c>
      <c r="X82" s="121" t="s">
        <v>481</v>
      </c>
      <c r="Y82" s="114"/>
      <c r="Z82" s="122"/>
      <c r="AB82" s="137">
        <f t="shared" si="1"/>
        <v>0</v>
      </c>
    </row>
    <row r="83" spans="1:28" s="136" customFormat="1" x14ac:dyDescent="0.25">
      <c r="A83" s="235"/>
      <c r="B83" s="235"/>
      <c r="C83" s="238"/>
      <c r="D83" s="235"/>
      <c r="E83" s="241"/>
      <c r="F83" s="241"/>
      <c r="G83" s="226"/>
      <c r="H83" s="226"/>
      <c r="I83" s="123" t="s">
        <v>514</v>
      </c>
      <c r="J83" s="128" t="s">
        <v>406</v>
      </c>
      <c r="K83" s="122"/>
      <c r="L83" s="122"/>
      <c r="M83" s="229"/>
      <c r="N83" s="122"/>
      <c r="O83" s="122"/>
      <c r="P83" s="122"/>
      <c r="Q83" s="122"/>
      <c r="R83" s="226"/>
      <c r="S83" s="118" t="s">
        <v>358</v>
      </c>
      <c r="T83" s="119" t="s">
        <v>358</v>
      </c>
      <c r="U83" s="174"/>
      <c r="V83" s="120" t="s">
        <v>363</v>
      </c>
      <c r="W83" s="119" t="s">
        <v>363</v>
      </c>
      <c r="X83" s="121" t="s">
        <v>481</v>
      </c>
      <c r="Y83" s="114"/>
      <c r="Z83" s="122"/>
      <c r="AB83" s="137">
        <f t="shared" si="1"/>
        <v>0</v>
      </c>
    </row>
    <row r="84" spans="1:28" s="136" customFormat="1" ht="25.5" x14ac:dyDescent="0.25">
      <c r="A84" s="235"/>
      <c r="B84" s="235"/>
      <c r="C84" s="238"/>
      <c r="D84" s="235"/>
      <c r="E84" s="241"/>
      <c r="F84" s="241"/>
      <c r="G84" s="226"/>
      <c r="H84" s="226"/>
      <c r="I84" s="123" t="s">
        <v>515</v>
      </c>
      <c r="J84" s="128" t="s">
        <v>516</v>
      </c>
      <c r="K84" s="122"/>
      <c r="L84" s="122"/>
      <c r="M84" s="229"/>
      <c r="N84" s="122"/>
      <c r="O84" s="122"/>
      <c r="P84" s="122"/>
      <c r="Q84" s="122"/>
      <c r="R84" s="226"/>
      <c r="S84" s="118" t="s">
        <v>358</v>
      </c>
      <c r="T84" s="119" t="s">
        <v>358</v>
      </c>
      <c r="U84" s="174"/>
      <c r="V84" s="120" t="s">
        <v>363</v>
      </c>
      <c r="W84" s="119" t="s">
        <v>363</v>
      </c>
      <c r="X84" s="121" t="s">
        <v>481</v>
      </c>
      <c r="Y84" s="114"/>
      <c r="Z84" s="122"/>
      <c r="AB84" s="137">
        <f t="shared" si="1"/>
        <v>0</v>
      </c>
    </row>
    <row r="85" spans="1:28" s="136" customFormat="1" x14ac:dyDescent="0.25">
      <c r="A85" s="235"/>
      <c r="B85" s="235"/>
      <c r="C85" s="238"/>
      <c r="D85" s="235"/>
      <c r="E85" s="241"/>
      <c r="F85" s="241"/>
      <c r="G85" s="226"/>
      <c r="H85" s="226"/>
      <c r="I85" s="123" t="s">
        <v>517</v>
      </c>
      <c r="J85" s="128" t="s">
        <v>518</v>
      </c>
      <c r="K85" s="122"/>
      <c r="L85" s="122"/>
      <c r="M85" s="229"/>
      <c r="N85" s="122"/>
      <c r="O85" s="122"/>
      <c r="P85" s="122"/>
      <c r="Q85" s="122"/>
      <c r="R85" s="226"/>
      <c r="S85" s="118" t="s">
        <v>358</v>
      </c>
      <c r="T85" s="119" t="s">
        <v>358</v>
      </c>
      <c r="U85" s="174"/>
      <c r="V85" s="120" t="s">
        <v>363</v>
      </c>
      <c r="W85" s="119" t="s">
        <v>363</v>
      </c>
      <c r="X85" s="121" t="s">
        <v>481</v>
      </c>
      <c r="Y85" s="114"/>
      <c r="Z85" s="122"/>
      <c r="AB85" s="137">
        <f t="shared" si="1"/>
        <v>0</v>
      </c>
    </row>
    <row r="86" spans="1:28" s="152" customFormat="1" ht="270.75" customHeight="1" x14ac:dyDescent="0.25">
      <c r="A86" s="235"/>
      <c r="B86" s="235"/>
      <c r="C86" s="238"/>
      <c r="D86" s="235"/>
      <c r="E86" s="241"/>
      <c r="F86" s="241"/>
      <c r="G86" s="226"/>
      <c r="H86" s="226"/>
      <c r="I86" s="123" t="s">
        <v>519</v>
      </c>
      <c r="J86" s="128" t="s">
        <v>520</v>
      </c>
      <c r="K86" s="122"/>
      <c r="L86" s="122"/>
      <c r="M86" s="229"/>
      <c r="N86" s="122"/>
      <c r="O86" s="122"/>
      <c r="P86" s="122"/>
      <c r="Q86" s="122"/>
      <c r="R86" s="226"/>
      <c r="S86" s="118" t="s">
        <v>358</v>
      </c>
      <c r="T86" s="119" t="s">
        <v>358</v>
      </c>
      <c r="U86" s="174"/>
      <c r="V86" s="120" t="s">
        <v>363</v>
      </c>
      <c r="W86" s="119" t="s">
        <v>363</v>
      </c>
      <c r="X86" s="121" t="s">
        <v>481</v>
      </c>
      <c r="Y86" s="114"/>
      <c r="Z86" s="122"/>
    </row>
    <row r="87" spans="1:28" s="152" customFormat="1" x14ac:dyDescent="0.25">
      <c r="A87" s="235"/>
      <c r="B87" s="235"/>
      <c r="C87" s="238"/>
      <c r="D87" s="235"/>
      <c r="E87" s="241"/>
      <c r="F87" s="241"/>
      <c r="G87" s="226"/>
      <c r="H87" s="226"/>
      <c r="I87" s="128" t="s">
        <v>521</v>
      </c>
      <c r="J87" s="123" t="s">
        <v>522</v>
      </c>
      <c r="K87" s="122"/>
      <c r="L87" s="122"/>
      <c r="M87" s="229"/>
      <c r="N87" s="122"/>
      <c r="O87" s="122"/>
      <c r="P87" s="122"/>
      <c r="Q87" s="122"/>
      <c r="R87" s="226"/>
      <c r="S87" s="118" t="s">
        <v>358</v>
      </c>
      <c r="T87" s="119" t="s">
        <v>358</v>
      </c>
      <c r="U87" s="174"/>
      <c r="V87" s="120" t="s">
        <v>363</v>
      </c>
      <c r="W87" s="119" t="s">
        <v>363</v>
      </c>
      <c r="X87" s="121" t="s">
        <v>481</v>
      </c>
      <c r="Y87" s="114"/>
      <c r="Z87" s="122"/>
    </row>
    <row r="88" spans="1:28" s="152" customFormat="1" ht="109.5" customHeight="1" x14ac:dyDescent="0.25">
      <c r="A88" s="235"/>
      <c r="B88" s="235"/>
      <c r="C88" s="238"/>
      <c r="D88" s="235"/>
      <c r="E88" s="241"/>
      <c r="F88" s="241"/>
      <c r="G88" s="226"/>
      <c r="H88" s="226"/>
      <c r="I88" s="128" t="s">
        <v>523</v>
      </c>
      <c r="J88" s="128" t="s">
        <v>455</v>
      </c>
      <c r="K88" s="122"/>
      <c r="L88" s="122"/>
      <c r="M88" s="229"/>
      <c r="N88" s="122"/>
      <c r="O88" s="122"/>
      <c r="P88" s="122"/>
      <c r="Q88" s="122"/>
      <c r="R88" s="226"/>
      <c r="S88" s="118" t="s">
        <v>358</v>
      </c>
      <c r="T88" s="119" t="s">
        <v>358</v>
      </c>
      <c r="U88" s="174"/>
      <c r="V88" s="120" t="s">
        <v>363</v>
      </c>
      <c r="W88" s="119" t="s">
        <v>363</v>
      </c>
      <c r="X88" s="121" t="s">
        <v>481</v>
      </c>
      <c r="Y88" s="114"/>
      <c r="Z88" s="122"/>
    </row>
    <row r="89" spans="1:28" s="152" customFormat="1" x14ac:dyDescent="0.25">
      <c r="A89" s="235"/>
      <c r="B89" s="235"/>
      <c r="C89" s="238"/>
      <c r="D89" s="235"/>
      <c r="E89" s="241"/>
      <c r="F89" s="241"/>
      <c r="G89" s="226"/>
      <c r="H89" s="226"/>
      <c r="I89" s="128" t="s">
        <v>524</v>
      </c>
      <c r="J89" s="128" t="s">
        <v>365</v>
      </c>
      <c r="K89" s="122"/>
      <c r="L89" s="122"/>
      <c r="M89" s="229"/>
      <c r="N89" s="122"/>
      <c r="O89" s="122"/>
      <c r="P89" s="122"/>
      <c r="Q89" s="122"/>
      <c r="R89" s="226"/>
      <c r="S89" s="118" t="s">
        <v>358</v>
      </c>
      <c r="T89" s="119" t="s">
        <v>358</v>
      </c>
      <c r="U89" s="174"/>
      <c r="V89" s="120" t="s">
        <v>363</v>
      </c>
      <c r="W89" s="119" t="s">
        <v>363</v>
      </c>
      <c r="X89" s="121" t="s">
        <v>481</v>
      </c>
      <c r="Y89" s="114"/>
      <c r="Z89" s="122"/>
    </row>
    <row r="90" spans="1:28" s="152" customFormat="1" x14ac:dyDescent="0.25">
      <c r="A90" s="235"/>
      <c r="B90" s="235"/>
      <c r="C90" s="238"/>
      <c r="D90" s="235"/>
      <c r="E90" s="241"/>
      <c r="F90" s="241"/>
      <c r="G90" s="226"/>
      <c r="H90" s="226"/>
      <c r="I90" s="128" t="s">
        <v>525</v>
      </c>
      <c r="J90" s="128" t="s">
        <v>526</v>
      </c>
      <c r="K90" s="122"/>
      <c r="L90" s="122"/>
      <c r="M90" s="229"/>
      <c r="N90" s="122"/>
      <c r="O90" s="122"/>
      <c r="P90" s="122"/>
      <c r="Q90" s="122"/>
      <c r="R90" s="226"/>
      <c r="S90" s="118" t="s">
        <v>358</v>
      </c>
      <c r="T90" s="119" t="s">
        <v>358</v>
      </c>
      <c r="U90" s="174"/>
      <c r="V90" s="120" t="s">
        <v>363</v>
      </c>
      <c r="W90" s="119" t="s">
        <v>363</v>
      </c>
      <c r="X90" s="121" t="s">
        <v>481</v>
      </c>
      <c r="Y90" s="114"/>
      <c r="Z90" s="122"/>
    </row>
    <row r="91" spans="1:28" s="152" customFormat="1" ht="69.75" customHeight="1" x14ac:dyDescent="0.25">
      <c r="A91" s="235"/>
      <c r="B91" s="235"/>
      <c r="C91" s="238"/>
      <c r="D91" s="235"/>
      <c r="E91" s="241"/>
      <c r="F91" s="241"/>
      <c r="G91" s="226"/>
      <c r="H91" s="226"/>
      <c r="I91" s="123" t="s">
        <v>527</v>
      </c>
      <c r="J91" s="128" t="s">
        <v>365</v>
      </c>
      <c r="K91" s="122"/>
      <c r="L91" s="122"/>
      <c r="M91" s="229"/>
      <c r="N91" s="122"/>
      <c r="O91" s="122"/>
      <c r="P91" s="122"/>
      <c r="Q91" s="122"/>
      <c r="R91" s="226"/>
      <c r="S91" s="118" t="s">
        <v>358</v>
      </c>
      <c r="T91" s="119" t="s">
        <v>358</v>
      </c>
      <c r="U91" s="174"/>
      <c r="V91" s="120" t="s">
        <v>363</v>
      </c>
      <c r="W91" s="119" t="s">
        <v>363</v>
      </c>
      <c r="X91" s="121" t="s">
        <v>481</v>
      </c>
      <c r="Y91" s="114"/>
      <c r="Z91" s="122"/>
    </row>
    <row r="92" spans="1:28" s="152" customFormat="1" ht="111.75" customHeight="1" x14ac:dyDescent="0.25">
      <c r="A92" s="235"/>
      <c r="B92" s="235"/>
      <c r="C92" s="238"/>
      <c r="D92" s="235"/>
      <c r="E92" s="241"/>
      <c r="F92" s="241"/>
      <c r="G92" s="226"/>
      <c r="H92" s="226"/>
      <c r="I92" s="123" t="s">
        <v>528</v>
      </c>
      <c r="J92" s="123" t="s">
        <v>448</v>
      </c>
      <c r="K92" s="122"/>
      <c r="L92" s="122"/>
      <c r="M92" s="229"/>
      <c r="N92" s="122"/>
      <c r="O92" s="122"/>
      <c r="P92" s="122"/>
      <c r="Q92" s="122"/>
      <c r="R92" s="226"/>
      <c r="S92" s="118" t="s">
        <v>358</v>
      </c>
      <c r="T92" s="119" t="s">
        <v>358</v>
      </c>
      <c r="U92" s="174"/>
      <c r="V92" s="120" t="s">
        <v>363</v>
      </c>
      <c r="W92" s="119" t="s">
        <v>363</v>
      </c>
      <c r="X92" s="121" t="s">
        <v>481</v>
      </c>
      <c r="Y92" s="114"/>
      <c r="Z92" s="122"/>
    </row>
    <row r="93" spans="1:28" s="152" customFormat="1" ht="25.5" x14ac:dyDescent="0.25">
      <c r="A93" s="235"/>
      <c r="B93" s="235"/>
      <c r="C93" s="238"/>
      <c r="D93" s="235"/>
      <c r="E93" s="241"/>
      <c r="F93" s="241"/>
      <c r="G93" s="226"/>
      <c r="H93" s="226"/>
      <c r="I93" s="123" t="s">
        <v>529</v>
      </c>
      <c r="J93" s="128" t="s">
        <v>530</v>
      </c>
      <c r="K93" s="122"/>
      <c r="L93" s="122"/>
      <c r="M93" s="229"/>
      <c r="N93" s="122"/>
      <c r="O93" s="122"/>
      <c r="P93" s="122"/>
      <c r="Q93" s="122"/>
      <c r="R93" s="226"/>
      <c r="S93" s="118" t="s">
        <v>358</v>
      </c>
      <c r="T93" s="119" t="s">
        <v>358</v>
      </c>
      <c r="U93" s="174"/>
      <c r="V93" s="120" t="s">
        <v>363</v>
      </c>
      <c r="W93" s="119" t="s">
        <v>363</v>
      </c>
      <c r="X93" s="121" t="s">
        <v>481</v>
      </c>
      <c r="Y93" s="114"/>
      <c r="Z93" s="122"/>
    </row>
    <row r="94" spans="1:28" s="152" customFormat="1" x14ac:dyDescent="0.25">
      <c r="A94" s="235"/>
      <c r="B94" s="235"/>
      <c r="C94" s="238"/>
      <c r="D94" s="235"/>
      <c r="E94" s="241"/>
      <c r="F94" s="241"/>
      <c r="G94" s="226"/>
      <c r="H94" s="226"/>
      <c r="I94" s="123" t="s">
        <v>531</v>
      </c>
      <c r="J94" s="128" t="s">
        <v>532</v>
      </c>
      <c r="K94" s="122"/>
      <c r="L94" s="122"/>
      <c r="M94" s="229"/>
      <c r="N94" s="122"/>
      <c r="O94" s="122"/>
      <c r="P94" s="122"/>
      <c r="Q94" s="122"/>
      <c r="R94" s="226"/>
      <c r="S94" s="118" t="s">
        <v>358</v>
      </c>
      <c r="T94" s="119" t="s">
        <v>358</v>
      </c>
      <c r="U94" s="174"/>
      <c r="V94" s="120" t="s">
        <v>363</v>
      </c>
      <c r="W94" s="119" t="s">
        <v>363</v>
      </c>
      <c r="X94" s="121" t="s">
        <v>481</v>
      </c>
      <c r="Y94" s="114"/>
      <c r="Z94" s="122"/>
    </row>
    <row r="95" spans="1:28" s="152" customFormat="1" ht="25.5" x14ac:dyDescent="0.25">
      <c r="A95" s="235"/>
      <c r="B95" s="235"/>
      <c r="C95" s="238"/>
      <c r="D95" s="235"/>
      <c r="E95" s="241"/>
      <c r="F95" s="241"/>
      <c r="G95" s="226"/>
      <c r="H95" s="226"/>
      <c r="I95" s="123" t="s">
        <v>533</v>
      </c>
      <c r="J95" s="128" t="s">
        <v>501</v>
      </c>
      <c r="K95" s="122"/>
      <c r="L95" s="122"/>
      <c r="M95" s="229"/>
      <c r="N95" s="122"/>
      <c r="O95" s="122"/>
      <c r="P95" s="122"/>
      <c r="Q95" s="122"/>
      <c r="R95" s="226"/>
      <c r="S95" s="118" t="s">
        <v>358</v>
      </c>
      <c r="T95" s="119" t="s">
        <v>358</v>
      </c>
      <c r="U95" s="174"/>
      <c r="V95" s="120" t="s">
        <v>363</v>
      </c>
      <c r="W95" s="119" t="s">
        <v>363</v>
      </c>
      <c r="X95" s="121" t="s">
        <v>481</v>
      </c>
      <c r="Y95" s="114"/>
      <c r="Z95" s="122"/>
    </row>
    <row r="96" spans="1:28" s="152" customFormat="1" ht="32.25" customHeight="1" x14ac:dyDescent="0.25">
      <c r="A96" s="235"/>
      <c r="B96" s="235"/>
      <c r="C96" s="238"/>
      <c r="D96" s="235"/>
      <c r="E96" s="241"/>
      <c r="F96" s="241"/>
      <c r="G96" s="226"/>
      <c r="H96" s="226"/>
      <c r="I96" s="123" t="s">
        <v>534</v>
      </c>
      <c r="J96" s="128" t="s">
        <v>462</v>
      </c>
      <c r="K96" s="122"/>
      <c r="L96" s="122"/>
      <c r="M96" s="229"/>
      <c r="N96" s="122"/>
      <c r="O96" s="122"/>
      <c r="P96" s="122"/>
      <c r="Q96" s="122"/>
      <c r="R96" s="226"/>
      <c r="S96" s="118" t="s">
        <v>358</v>
      </c>
      <c r="T96" s="119" t="s">
        <v>358</v>
      </c>
      <c r="U96" s="174"/>
      <c r="V96" s="120" t="s">
        <v>363</v>
      </c>
      <c r="W96" s="119" t="s">
        <v>363</v>
      </c>
      <c r="X96" s="121" t="s">
        <v>481</v>
      </c>
      <c r="Y96" s="114"/>
      <c r="Z96" s="122"/>
    </row>
    <row r="97" spans="1:26" s="152" customFormat="1" ht="25.5" x14ac:dyDescent="0.25">
      <c r="A97" s="235"/>
      <c r="B97" s="235"/>
      <c r="C97" s="238"/>
      <c r="D97" s="235"/>
      <c r="E97" s="241"/>
      <c r="F97" s="241"/>
      <c r="G97" s="226"/>
      <c r="H97" s="226"/>
      <c r="I97" s="123" t="s">
        <v>535</v>
      </c>
      <c r="J97" s="123" t="s">
        <v>536</v>
      </c>
      <c r="K97" s="122"/>
      <c r="L97" s="122"/>
      <c r="M97" s="229"/>
      <c r="N97" s="122"/>
      <c r="O97" s="122"/>
      <c r="P97" s="122"/>
      <c r="Q97" s="122"/>
      <c r="R97" s="226"/>
      <c r="S97" s="118" t="s">
        <v>358</v>
      </c>
      <c r="T97" s="119" t="s">
        <v>358</v>
      </c>
      <c r="U97" s="174"/>
      <c r="V97" s="120" t="s">
        <v>363</v>
      </c>
      <c r="W97" s="119" t="s">
        <v>363</v>
      </c>
      <c r="X97" s="121" t="s">
        <v>481</v>
      </c>
      <c r="Y97" s="114"/>
      <c r="Z97" s="122"/>
    </row>
    <row r="98" spans="1:26" s="152" customFormat="1" x14ac:dyDescent="0.25">
      <c r="A98" s="235"/>
      <c r="B98" s="235"/>
      <c r="C98" s="238"/>
      <c r="D98" s="235"/>
      <c r="E98" s="241"/>
      <c r="F98" s="241"/>
      <c r="G98" s="226"/>
      <c r="H98" s="226"/>
      <c r="I98" s="123" t="s">
        <v>537</v>
      </c>
      <c r="J98" s="128" t="s">
        <v>538</v>
      </c>
      <c r="K98" s="122"/>
      <c r="L98" s="122"/>
      <c r="M98" s="229"/>
      <c r="N98" s="122"/>
      <c r="O98" s="122"/>
      <c r="P98" s="122"/>
      <c r="Q98" s="122"/>
      <c r="R98" s="226"/>
      <c r="S98" s="118" t="s">
        <v>358</v>
      </c>
      <c r="T98" s="119" t="s">
        <v>358</v>
      </c>
      <c r="U98" s="174"/>
      <c r="V98" s="120" t="s">
        <v>363</v>
      </c>
      <c r="W98" s="119" t="s">
        <v>363</v>
      </c>
      <c r="X98" s="121" t="s">
        <v>481</v>
      </c>
      <c r="Y98" s="114"/>
      <c r="Z98" s="122"/>
    </row>
    <row r="99" spans="1:26" s="152" customFormat="1" x14ac:dyDescent="0.25">
      <c r="A99" s="235"/>
      <c r="B99" s="235"/>
      <c r="C99" s="238"/>
      <c r="D99" s="235"/>
      <c r="E99" s="241"/>
      <c r="F99" s="241"/>
      <c r="G99" s="226"/>
      <c r="H99" s="226"/>
      <c r="I99" s="123" t="s">
        <v>539</v>
      </c>
      <c r="J99" s="128" t="s">
        <v>540</v>
      </c>
      <c r="K99" s="122"/>
      <c r="L99" s="122"/>
      <c r="M99" s="229"/>
      <c r="N99" s="122"/>
      <c r="O99" s="122"/>
      <c r="P99" s="122"/>
      <c r="Q99" s="122"/>
      <c r="R99" s="226"/>
      <c r="S99" s="118" t="s">
        <v>358</v>
      </c>
      <c r="T99" s="119" t="s">
        <v>358</v>
      </c>
      <c r="U99" s="174"/>
      <c r="V99" s="120" t="s">
        <v>363</v>
      </c>
      <c r="W99" s="119" t="s">
        <v>363</v>
      </c>
      <c r="X99" s="121" t="s">
        <v>481</v>
      </c>
      <c r="Y99" s="114"/>
      <c r="Z99" s="122"/>
    </row>
    <row r="100" spans="1:26" s="152" customFormat="1" x14ac:dyDescent="0.25">
      <c r="A100" s="235"/>
      <c r="B100" s="235"/>
      <c r="C100" s="238"/>
      <c r="D100" s="235"/>
      <c r="E100" s="241"/>
      <c r="F100" s="241"/>
      <c r="G100" s="226"/>
      <c r="H100" s="226"/>
      <c r="I100" s="123" t="s">
        <v>541</v>
      </c>
      <c r="J100" s="123" t="s">
        <v>542</v>
      </c>
      <c r="K100" s="122"/>
      <c r="L100" s="122"/>
      <c r="M100" s="229"/>
      <c r="N100" s="122"/>
      <c r="O100" s="122"/>
      <c r="P100" s="122"/>
      <c r="Q100" s="122"/>
      <c r="R100" s="226"/>
      <c r="S100" s="118" t="s">
        <v>358</v>
      </c>
      <c r="T100" s="119" t="s">
        <v>358</v>
      </c>
      <c r="U100" s="174"/>
      <c r="V100" s="120" t="s">
        <v>363</v>
      </c>
      <c r="W100" s="119" t="s">
        <v>363</v>
      </c>
      <c r="X100" s="121" t="s">
        <v>481</v>
      </c>
      <c r="Y100" s="114"/>
      <c r="Z100" s="122"/>
    </row>
    <row r="101" spans="1:26" s="152" customFormat="1" x14ac:dyDescent="0.25">
      <c r="A101" s="235"/>
      <c r="B101" s="235"/>
      <c r="C101" s="238"/>
      <c r="D101" s="235"/>
      <c r="E101" s="241"/>
      <c r="F101" s="241"/>
      <c r="G101" s="226"/>
      <c r="H101" s="226"/>
      <c r="I101" s="128" t="s">
        <v>543</v>
      </c>
      <c r="J101" s="128" t="s">
        <v>544</v>
      </c>
      <c r="K101" s="122"/>
      <c r="L101" s="122"/>
      <c r="M101" s="229"/>
      <c r="N101" s="122"/>
      <c r="O101" s="122"/>
      <c r="P101" s="122"/>
      <c r="Q101" s="122"/>
      <c r="R101" s="226"/>
      <c r="S101" s="118" t="s">
        <v>358</v>
      </c>
      <c r="T101" s="119" t="s">
        <v>358</v>
      </c>
      <c r="U101" s="174"/>
      <c r="V101" s="120" t="s">
        <v>363</v>
      </c>
      <c r="W101" s="119" t="s">
        <v>363</v>
      </c>
      <c r="X101" s="121" t="s">
        <v>481</v>
      </c>
      <c r="Y101" s="114"/>
      <c r="Z101" s="122"/>
    </row>
    <row r="102" spans="1:26" s="152" customFormat="1" x14ac:dyDescent="0.25">
      <c r="A102" s="235"/>
      <c r="B102" s="235"/>
      <c r="C102" s="238"/>
      <c r="D102" s="235"/>
      <c r="E102" s="241"/>
      <c r="F102" s="241"/>
      <c r="G102" s="226"/>
      <c r="H102" s="226"/>
      <c r="I102" s="128" t="s">
        <v>545</v>
      </c>
      <c r="J102" s="128" t="s">
        <v>546</v>
      </c>
      <c r="K102" s="122"/>
      <c r="L102" s="122"/>
      <c r="M102" s="229"/>
      <c r="N102" s="122"/>
      <c r="O102" s="122"/>
      <c r="P102" s="122"/>
      <c r="Q102" s="122"/>
      <c r="R102" s="226"/>
      <c r="S102" s="118" t="s">
        <v>358</v>
      </c>
      <c r="T102" s="119" t="s">
        <v>358</v>
      </c>
      <c r="U102" s="174"/>
      <c r="V102" s="120" t="s">
        <v>363</v>
      </c>
      <c r="W102" s="119" t="s">
        <v>363</v>
      </c>
      <c r="X102" s="121" t="s">
        <v>481</v>
      </c>
      <c r="Y102" s="114"/>
      <c r="Z102" s="122"/>
    </row>
    <row r="103" spans="1:26" s="152" customFormat="1" ht="38.25" customHeight="1" x14ac:dyDescent="0.25">
      <c r="A103" s="235"/>
      <c r="B103" s="235"/>
      <c r="C103" s="238"/>
      <c r="D103" s="235"/>
      <c r="E103" s="241"/>
      <c r="F103" s="241"/>
      <c r="G103" s="226"/>
      <c r="H103" s="226"/>
      <c r="I103" s="128" t="s">
        <v>547</v>
      </c>
      <c r="J103" s="128" t="s">
        <v>532</v>
      </c>
      <c r="K103" s="122"/>
      <c r="L103" s="122"/>
      <c r="M103" s="229"/>
      <c r="N103" s="122"/>
      <c r="O103" s="122"/>
      <c r="P103" s="122"/>
      <c r="Q103" s="122"/>
      <c r="R103" s="226"/>
      <c r="S103" s="118" t="s">
        <v>358</v>
      </c>
      <c r="T103" s="119" t="s">
        <v>358</v>
      </c>
      <c r="U103" s="174"/>
      <c r="V103" s="120" t="s">
        <v>363</v>
      </c>
      <c r="W103" s="119" t="s">
        <v>363</v>
      </c>
      <c r="X103" s="121" t="s">
        <v>481</v>
      </c>
      <c r="Y103" s="114"/>
      <c r="Z103" s="122"/>
    </row>
    <row r="104" spans="1:26" s="152" customFormat="1" ht="23.25" customHeight="1" x14ac:dyDescent="0.25">
      <c r="A104" s="235"/>
      <c r="B104" s="235"/>
      <c r="C104" s="238"/>
      <c r="D104" s="235"/>
      <c r="E104" s="241"/>
      <c r="F104" s="241"/>
      <c r="G104" s="226"/>
      <c r="H104" s="226"/>
      <c r="I104" s="123" t="s">
        <v>548</v>
      </c>
      <c r="J104" s="128" t="s">
        <v>549</v>
      </c>
      <c r="K104" s="122"/>
      <c r="L104" s="122"/>
      <c r="M104" s="229"/>
      <c r="N104" s="122"/>
      <c r="O104" s="122"/>
      <c r="P104" s="122"/>
      <c r="Q104" s="122"/>
      <c r="R104" s="226"/>
      <c r="S104" s="118" t="s">
        <v>358</v>
      </c>
      <c r="T104" s="119" t="s">
        <v>358</v>
      </c>
      <c r="U104" s="174"/>
      <c r="V104" s="120" t="s">
        <v>363</v>
      </c>
      <c r="W104" s="119" t="s">
        <v>363</v>
      </c>
      <c r="X104" s="121" t="s">
        <v>481</v>
      </c>
      <c r="Y104" s="114"/>
      <c r="Z104" s="122"/>
    </row>
    <row r="105" spans="1:26" s="152" customFormat="1" ht="33" customHeight="1" x14ac:dyDescent="0.25">
      <c r="A105" s="235"/>
      <c r="B105" s="235"/>
      <c r="C105" s="238"/>
      <c r="D105" s="235"/>
      <c r="E105" s="241"/>
      <c r="F105" s="241"/>
      <c r="G105" s="226"/>
      <c r="H105" s="226"/>
      <c r="I105" s="123" t="s">
        <v>550</v>
      </c>
      <c r="J105" s="128" t="s">
        <v>423</v>
      </c>
      <c r="K105" s="122"/>
      <c r="L105" s="122"/>
      <c r="M105" s="229"/>
      <c r="N105" s="122"/>
      <c r="O105" s="122"/>
      <c r="P105" s="122"/>
      <c r="Q105" s="122"/>
      <c r="R105" s="226"/>
      <c r="S105" s="118" t="s">
        <v>358</v>
      </c>
      <c r="T105" s="119" t="s">
        <v>358</v>
      </c>
      <c r="U105" s="174"/>
      <c r="V105" s="120" t="s">
        <v>363</v>
      </c>
      <c r="W105" s="119" t="s">
        <v>363</v>
      </c>
      <c r="X105" s="121" t="s">
        <v>481</v>
      </c>
      <c r="Y105" s="114"/>
      <c r="Z105" s="122"/>
    </row>
    <row r="106" spans="1:26" s="152" customFormat="1" ht="38.25" customHeight="1" x14ac:dyDescent="0.25">
      <c r="A106" s="235"/>
      <c r="B106" s="235"/>
      <c r="C106" s="238"/>
      <c r="D106" s="235"/>
      <c r="E106" s="241"/>
      <c r="F106" s="241"/>
      <c r="G106" s="226"/>
      <c r="H106" s="226"/>
      <c r="I106" s="123" t="s">
        <v>551</v>
      </c>
      <c r="J106" s="128" t="s">
        <v>394</v>
      </c>
      <c r="K106" s="122"/>
      <c r="L106" s="122"/>
      <c r="M106" s="229"/>
      <c r="N106" s="122"/>
      <c r="O106" s="122"/>
      <c r="P106" s="122"/>
      <c r="Q106" s="122"/>
      <c r="R106" s="226"/>
      <c r="S106" s="118" t="s">
        <v>358</v>
      </c>
      <c r="T106" s="119" t="s">
        <v>358</v>
      </c>
      <c r="U106" s="174"/>
      <c r="V106" s="120" t="s">
        <v>363</v>
      </c>
      <c r="W106" s="119" t="s">
        <v>363</v>
      </c>
      <c r="X106" s="121" t="s">
        <v>481</v>
      </c>
      <c r="Y106" s="114"/>
      <c r="Z106" s="122"/>
    </row>
    <row r="107" spans="1:26" s="152" customFormat="1" ht="38.25" customHeight="1" x14ac:dyDescent="0.25">
      <c r="A107" s="235"/>
      <c r="B107" s="235"/>
      <c r="C107" s="238"/>
      <c r="D107" s="235"/>
      <c r="E107" s="241"/>
      <c r="F107" s="241"/>
      <c r="G107" s="226"/>
      <c r="H107" s="226"/>
      <c r="I107" s="123" t="s">
        <v>552</v>
      </c>
      <c r="J107" s="128" t="s">
        <v>553</v>
      </c>
      <c r="K107" s="122"/>
      <c r="L107" s="122"/>
      <c r="M107" s="229"/>
      <c r="N107" s="122"/>
      <c r="O107" s="122"/>
      <c r="P107" s="122"/>
      <c r="Q107" s="122"/>
      <c r="R107" s="226"/>
      <c r="S107" s="118" t="s">
        <v>358</v>
      </c>
      <c r="T107" s="119" t="s">
        <v>358</v>
      </c>
      <c r="U107" s="174"/>
      <c r="V107" s="120" t="s">
        <v>363</v>
      </c>
      <c r="W107" s="119" t="s">
        <v>363</v>
      </c>
      <c r="X107" s="121" t="s">
        <v>481</v>
      </c>
      <c r="Y107" s="114"/>
      <c r="Z107" s="122"/>
    </row>
    <row r="108" spans="1:26" s="152" customFormat="1" x14ac:dyDescent="0.25">
      <c r="A108" s="235"/>
      <c r="B108" s="235"/>
      <c r="C108" s="238"/>
      <c r="D108" s="235"/>
      <c r="E108" s="241"/>
      <c r="F108" s="241"/>
      <c r="G108" s="226"/>
      <c r="H108" s="226"/>
      <c r="I108" s="123" t="s">
        <v>554</v>
      </c>
      <c r="J108" s="128" t="s">
        <v>555</v>
      </c>
      <c r="K108" s="122"/>
      <c r="L108" s="122"/>
      <c r="M108" s="229"/>
      <c r="N108" s="122"/>
      <c r="O108" s="122"/>
      <c r="P108" s="122"/>
      <c r="Q108" s="122"/>
      <c r="R108" s="226"/>
      <c r="S108" s="118" t="s">
        <v>358</v>
      </c>
      <c r="T108" s="119" t="s">
        <v>358</v>
      </c>
      <c r="U108" s="174"/>
      <c r="V108" s="120" t="s">
        <v>363</v>
      </c>
      <c r="W108" s="119" t="s">
        <v>363</v>
      </c>
      <c r="X108" s="121" t="s">
        <v>481</v>
      </c>
      <c r="Y108" s="114"/>
      <c r="Z108" s="122"/>
    </row>
    <row r="109" spans="1:26" s="152" customFormat="1" x14ac:dyDescent="0.25">
      <c r="A109" s="235"/>
      <c r="B109" s="235"/>
      <c r="C109" s="238"/>
      <c r="D109" s="235"/>
      <c r="E109" s="241"/>
      <c r="F109" s="241"/>
      <c r="G109" s="226"/>
      <c r="H109" s="226"/>
      <c r="I109" s="123" t="s">
        <v>556</v>
      </c>
      <c r="J109" s="128" t="s">
        <v>386</v>
      </c>
      <c r="K109" s="122"/>
      <c r="L109" s="122"/>
      <c r="M109" s="229"/>
      <c r="N109" s="122"/>
      <c r="O109" s="122"/>
      <c r="P109" s="122"/>
      <c r="Q109" s="122"/>
      <c r="R109" s="226"/>
      <c r="S109" s="118" t="s">
        <v>358</v>
      </c>
      <c r="T109" s="119" t="s">
        <v>358</v>
      </c>
      <c r="U109" s="174"/>
      <c r="V109" s="120" t="s">
        <v>363</v>
      </c>
      <c r="W109" s="119" t="s">
        <v>363</v>
      </c>
      <c r="X109" s="121" t="s">
        <v>481</v>
      </c>
      <c r="Y109" s="114"/>
      <c r="Z109" s="122"/>
    </row>
    <row r="110" spans="1:26" s="152" customFormat="1" x14ac:dyDescent="0.25">
      <c r="A110" s="235"/>
      <c r="B110" s="235"/>
      <c r="C110" s="238"/>
      <c r="D110" s="235"/>
      <c r="E110" s="241"/>
      <c r="F110" s="241"/>
      <c r="G110" s="226"/>
      <c r="H110" s="226"/>
      <c r="I110" s="123" t="s">
        <v>557</v>
      </c>
      <c r="J110" s="128" t="s">
        <v>501</v>
      </c>
      <c r="K110" s="122"/>
      <c r="L110" s="122"/>
      <c r="M110" s="229"/>
      <c r="N110" s="122"/>
      <c r="O110" s="122"/>
      <c r="P110" s="122"/>
      <c r="Q110" s="122"/>
      <c r="R110" s="226"/>
      <c r="S110" s="118" t="s">
        <v>358</v>
      </c>
      <c r="T110" s="119" t="s">
        <v>358</v>
      </c>
      <c r="U110" s="174"/>
      <c r="V110" s="120" t="s">
        <v>363</v>
      </c>
      <c r="W110" s="119" t="s">
        <v>363</v>
      </c>
      <c r="X110" s="121" t="s">
        <v>481</v>
      </c>
      <c r="Y110" s="114"/>
      <c r="Z110" s="122"/>
    </row>
    <row r="111" spans="1:26" s="152" customFormat="1" ht="76.5" customHeight="1" x14ac:dyDescent="0.25">
      <c r="A111" s="235"/>
      <c r="B111" s="235"/>
      <c r="C111" s="238"/>
      <c r="D111" s="235"/>
      <c r="E111" s="241"/>
      <c r="F111" s="241"/>
      <c r="G111" s="226"/>
      <c r="H111" s="226"/>
      <c r="I111" s="128" t="s">
        <v>558</v>
      </c>
      <c r="J111" s="128" t="s">
        <v>406</v>
      </c>
      <c r="K111" s="122"/>
      <c r="L111" s="122"/>
      <c r="M111" s="229"/>
      <c r="N111" s="122"/>
      <c r="O111" s="122"/>
      <c r="P111" s="122"/>
      <c r="Q111" s="122"/>
      <c r="R111" s="226"/>
      <c r="S111" s="118" t="s">
        <v>358</v>
      </c>
      <c r="T111" s="119" t="s">
        <v>358</v>
      </c>
      <c r="U111" s="174"/>
      <c r="V111" s="120" t="s">
        <v>363</v>
      </c>
      <c r="W111" s="119" t="s">
        <v>363</v>
      </c>
      <c r="X111" s="121" t="s">
        <v>481</v>
      </c>
      <c r="Y111" s="114"/>
      <c r="Z111" s="122"/>
    </row>
    <row r="112" spans="1:26" s="152" customFormat="1" ht="51.75" customHeight="1" x14ac:dyDescent="0.25">
      <c r="A112" s="235"/>
      <c r="B112" s="235"/>
      <c r="C112" s="238"/>
      <c r="D112" s="235"/>
      <c r="E112" s="241"/>
      <c r="F112" s="241"/>
      <c r="G112" s="226"/>
      <c r="H112" s="226"/>
      <c r="I112" s="123" t="s">
        <v>559</v>
      </c>
      <c r="J112" s="128" t="s">
        <v>360</v>
      </c>
      <c r="K112" s="122"/>
      <c r="L112" s="122"/>
      <c r="M112" s="229"/>
      <c r="N112" s="122"/>
      <c r="O112" s="122"/>
      <c r="P112" s="122"/>
      <c r="Q112" s="122"/>
      <c r="R112" s="226"/>
      <c r="S112" s="118" t="s">
        <v>358</v>
      </c>
      <c r="T112" s="119" t="s">
        <v>358</v>
      </c>
      <c r="U112" s="174"/>
      <c r="V112" s="120" t="s">
        <v>363</v>
      </c>
      <c r="W112" s="119" t="s">
        <v>363</v>
      </c>
      <c r="X112" s="121" t="s">
        <v>481</v>
      </c>
      <c r="Y112" s="114"/>
      <c r="Z112" s="122"/>
    </row>
    <row r="113" spans="1:26" s="152" customFormat="1" ht="48.75" customHeight="1" x14ac:dyDescent="0.25">
      <c r="A113" s="235"/>
      <c r="B113" s="235"/>
      <c r="C113" s="238"/>
      <c r="D113" s="235"/>
      <c r="E113" s="241"/>
      <c r="F113" s="241"/>
      <c r="G113" s="226"/>
      <c r="H113" s="226"/>
      <c r="I113" s="123" t="s">
        <v>560</v>
      </c>
      <c r="J113" s="128" t="s">
        <v>373</v>
      </c>
      <c r="K113" s="122"/>
      <c r="L113" s="122"/>
      <c r="M113" s="229"/>
      <c r="N113" s="122"/>
      <c r="O113" s="122"/>
      <c r="P113" s="122"/>
      <c r="Q113" s="122"/>
      <c r="R113" s="226"/>
      <c r="S113" s="118" t="s">
        <v>358</v>
      </c>
      <c r="T113" s="119" t="s">
        <v>358</v>
      </c>
      <c r="U113" s="174"/>
      <c r="V113" s="120" t="s">
        <v>363</v>
      </c>
      <c r="W113" s="119" t="s">
        <v>363</v>
      </c>
      <c r="X113" s="121" t="s">
        <v>481</v>
      </c>
      <c r="Y113" s="114"/>
      <c r="Z113" s="122"/>
    </row>
    <row r="114" spans="1:26" s="152" customFormat="1" ht="59.25" customHeight="1" x14ac:dyDescent="0.25">
      <c r="A114" s="235"/>
      <c r="B114" s="235"/>
      <c r="C114" s="238"/>
      <c r="D114" s="235"/>
      <c r="E114" s="241"/>
      <c r="F114" s="241"/>
      <c r="G114" s="226"/>
      <c r="H114" s="226"/>
      <c r="I114" s="128" t="s">
        <v>561</v>
      </c>
      <c r="J114" s="123" t="s">
        <v>562</v>
      </c>
      <c r="K114" s="122"/>
      <c r="L114" s="122"/>
      <c r="M114" s="229"/>
      <c r="N114" s="122"/>
      <c r="O114" s="122"/>
      <c r="P114" s="122"/>
      <c r="Q114" s="122"/>
      <c r="R114" s="226"/>
      <c r="S114" s="118" t="s">
        <v>358</v>
      </c>
      <c r="T114" s="119" t="s">
        <v>358</v>
      </c>
      <c r="U114" s="174"/>
      <c r="V114" s="120" t="s">
        <v>363</v>
      </c>
      <c r="W114" s="119" t="s">
        <v>363</v>
      </c>
      <c r="X114" s="121" t="s">
        <v>481</v>
      </c>
      <c r="Y114" s="114"/>
      <c r="Z114" s="122"/>
    </row>
    <row r="115" spans="1:26" s="152" customFormat="1" ht="27" customHeight="1" x14ac:dyDescent="0.25">
      <c r="A115" s="235"/>
      <c r="B115" s="235"/>
      <c r="C115" s="238"/>
      <c r="D115" s="235"/>
      <c r="E115" s="241"/>
      <c r="F115" s="241"/>
      <c r="G115" s="226"/>
      <c r="H115" s="226"/>
      <c r="I115" s="123" t="s">
        <v>563</v>
      </c>
      <c r="J115" s="128" t="s">
        <v>413</v>
      </c>
      <c r="K115" s="122"/>
      <c r="L115" s="122"/>
      <c r="M115" s="229"/>
      <c r="N115" s="122"/>
      <c r="O115" s="122"/>
      <c r="P115" s="122"/>
      <c r="Q115" s="122"/>
      <c r="R115" s="226"/>
      <c r="S115" s="118" t="s">
        <v>358</v>
      </c>
      <c r="T115" s="119" t="s">
        <v>358</v>
      </c>
      <c r="U115" s="174"/>
      <c r="V115" s="120" t="s">
        <v>363</v>
      </c>
      <c r="W115" s="119" t="s">
        <v>363</v>
      </c>
      <c r="X115" s="121" t="s">
        <v>481</v>
      </c>
      <c r="Y115" s="114"/>
      <c r="Z115" s="122"/>
    </row>
    <row r="116" spans="1:26" s="152" customFormat="1" ht="15" customHeight="1" x14ac:dyDescent="0.25">
      <c r="A116" s="235"/>
      <c r="B116" s="235"/>
      <c r="C116" s="238"/>
      <c r="D116" s="235"/>
      <c r="E116" s="241"/>
      <c r="F116" s="241"/>
      <c r="G116" s="226"/>
      <c r="H116" s="226"/>
      <c r="I116" s="128" t="s">
        <v>564</v>
      </c>
      <c r="J116" s="123" t="s">
        <v>565</v>
      </c>
      <c r="K116" s="122"/>
      <c r="L116" s="122"/>
      <c r="M116" s="229"/>
      <c r="N116" s="122"/>
      <c r="O116" s="122"/>
      <c r="P116" s="122"/>
      <c r="Q116" s="122"/>
      <c r="R116" s="226"/>
      <c r="S116" s="118" t="s">
        <v>358</v>
      </c>
      <c r="T116" s="119" t="s">
        <v>358</v>
      </c>
      <c r="U116" s="174"/>
      <c r="V116" s="120" t="s">
        <v>363</v>
      </c>
      <c r="W116" s="119" t="s">
        <v>363</v>
      </c>
      <c r="X116" s="121" t="s">
        <v>481</v>
      </c>
      <c r="Y116" s="114"/>
      <c r="Z116" s="122"/>
    </row>
    <row r="117" spans="1:26" s="152" customFormat="1" ht="9.75" customHeight="1" x14ac:dyDescent="0.25">
      <c r="A117" s="235"/>
      <c r="B117" s="235"/>
      <c r="C117" s="238"/>
      <c r="D117" s="235"/>
      <c r="E117" s="241"/>
      <c r="F117" s="241"/>
      <c r="G117" s="226"/>
      <c r="H117" s="226"/>
      <c r="I117" s="123" t="s">
        <v>566</v>
      </c>
      <c r="J117" s="128" t="s">
        <v>394</v>
      </c>
      <c r="K117" s="122"/>
      <c r="L117" s="122"/>
      <c r="M117" s="229"/>
      <c r="N117" s="122"/>
      <c r="O117" s="122"/>
      <c r="P117" s="122"/>
      <c r="Q117" s="122"/>
      <c r="R117" s="226"/>
      <c r="S117" s="118" t="s">
        <v>358</v>
      </c>
      <c r="T117" s="119" t="s">
        <v>358</v>
      </c>
      <c r="U117" s="174"/>
      <c r="V117" s="120" t="s">
        <v>363</v>
      </c>
      <c r="W117" s="119" t="s">
        <v>363</v>
      </c>
      <c r="X117" s="121" t="s">
        <v>481</v>
      </c>
      <c r="Y117" s="114"/>
      <c r="Z117" s="122"/>
    </row>
    <row r="118" spans="1:26" s="152" customFormat="1" ht="15" customHeight="1" x14ac:dyDescent="0.25">
      <c r="A118" s="235"/>
      <c r="B118" s="235"/>
      <c r="C118" s="238"/>
      <c r="D118" s="235"/>
      <c r="E118" s="241"/>
      <c r="F118" s="241"/>
      <c r="G118" s="226"/>
      <c r="H118" s="226"/>
      <c r="I118" s="123" t="s">
        <v>567</v>
      </c>
      <c r="J118" s="128" t="s">
        <v>373</v>
      </c>
      <c r="K118" s="122"/>
      <c r="L118" s="122"/>
      <c r="M118" s="229"/>
      <c r="N118" s="122"/>
      <c r="O118" s="122"/>
      <c r="P118" s="122"/>
      <c r="Q118" s="122"/>
      <c r="R118" s="226"/>
      <c r="S118" s="118" t="s">
        <v>358</v>
      </c>
      <c r="T118" s="119" t="s">
        <v>358</v>
      </c>
      <c r="U118" s="174"/>
      <c r="V118" s="120" t="s">
        <v>363</v>
      </c>
      <c r="W118" s="119" t="s">
        <v>363</v>
      </c>
      <c r="X118" s="121" t="s">
        <v>481</v>
      </c>
      <c r="Y118" s="114"/>
      <c r="Z118" s="122"/>
    </row>
    <row r="119" spans="1:26" s="152" customFormat="1" ht="15" customHeight="1" x14ac:dyDescent="0.25">
      <c r="A119" s="235"/>
      <c r="B119" s="235"/>
      <c r="C119" s="238"/>
      <c r="D119" s="235"/>
      <c r="E119" s="241"/>
      <c r="F119" s="241"/>
      <c r="G119" s="226"/>
      <c r="H119" s="226"/>
      <c r="I119" s="123" t="s">
        <v>568</v>
      </c>
      <c r="J119" s="128" t="s">
        <v>569</v>
      </c>
      <c r="K119" s="122"/>
      <c r="L119" s="122"/>
      <c r="M119" s="229"/>
      <c r="N119" s="122"/>
      <c r="O119" s="122"/>
      <c r="P119" s="122"/>
      <c r="Q119" s="122"/>
      <c r="R119" s="226"/>
      <c r="S119" s="118" t="s">
        <v>358</v>
      </c>
      <c r="T119" s="119" t="s">
        <v>358</v>
      </c>
      <c r="U119" s="174"/>
      <c r="V119" s="120" t="s">
        <v>363</v>
      </c>
      <c r="W119" s="119" t="s">
        <v>363</v>
      </c>
      <c r="X119" s="121" t="s">
        <v>481</v>
      </c>
      <c r="Y119" s="114"/>
      <c r="Z119" s="122"/>
    </row>
    <row r="120" spans="1:26" s="152" customFormat="1" ht="15" customHeight="1" x14ac:dyDescent="0.25">
      <c r="A120" s="235"/>
      <c r="B120" s="235"/>
      <c r="C120" s="238"/>
      <c r="D120" s="235"/>
      <c r="E120" s="241"/>
      <c r="F120" s="241"/>
      <c r="G120" s="226"/>
      <c r="H120" s="226"/>
      <c r="I120" s="123" t="s">
        <v>570</v>
      </c>
      <c r="J120" s="123" t="s">
        <v>571</v>
      </c>
      <c r="K120" s="122"/>
      <c r="L120" s="122"/>
      <c r="M120" s="229"/>
      <c r="N120" s="122"/>
      <c r="O120" s="122"/>
      <c r="P120" s="122"/>
      <c r="Q120" s="122"/>
      <c r="R120" s="226"/>
      <c r="S120" s="118" t="s">
        <v>358</v>
      </c>
      <c r="T120" s="119" t="s">
        <v>358</v>
      </c>
      <c r="U120" s="174"/>
      <c r="V120" s="120" t="s">
        <v>363</v>
      </c>
      <c r="W120" s="119" t="s">
        <v>363</v>
      </c>
      <c r="X120" s="121" t="s">
        <v>481</v>
      </c>
      <c r="Y120" s="114"/>
      <c r="Z120" s="122"/>
    </row>
    <row r="121" spans="1:26" s="152" customFormat="1" ht="7.5" customHeight="1" x14ac:dyDescent="0.25">
      <c r="A121" s="235"/>
      <c r="B121" s="235"/>
      <c r="C121" s="238"/>
      <c r="D121" s="235"/>
      <c r="E121" s="241"/>
      <c r="F121" s="241"/>
      <c r="G121" s="226"/>
      <c r="H121" s="226"/>
      <c r="I121" s="128" t="s">
        <v>572</v>
      </c>
      <c r="J121" s="128" t="s">
        <v>513</v>
      </c>
      <c r="K121" s="122"/>
      <c r="L121" s="122"/>
      <c r="M121" s="229"/>
      <c r="N121" s="122"/>
      <c r="O121" s="122"/>
      <c r="P121" s="122"/>
      <c r="Q121" s="122"/>
      <c r="R121" s="226"/>
      <c r="S121" s="118" t="s">
        <v>358</v>
      </c>
      <c r="T121" s="119" t="s">
        <v>358</v>
      </c>
      <c r="U121" s="174"/>
      <c r="V121" s="120" t="s">
        <v>363</v>
      </c>
      <c r="W121" s="119" t="s">
        <v>363</v>
      </c>
      <c r="X121" s="121" t="s">
        <v>481</v>
      </c>
      <c r="Y121" s="114"/>
      <c r="Z121" s="122"/>
    </row>
    <row r="122" spans="1:26" s="152" customFormat="1" ht="20.25" customHeight="1" x14ac:dyDescent="0.25">
      <c r="A122" s="235"/>
      <c r="B122" s="235"/>
      <c r="C122" s="238"/>
      <c r="D122" s="235"/>
      <c r="E122" s="241"/>
      <c r="F122" s="241"/>
      <c r="G122" s="226"/>
      <c r="H122" s="226"/>
      <c r="I122" s="123" t="s">
        <v>573</v>
      </c>
      <c r="J122" s="128" t="s">
        <v>574</v>
      </c>
      <c r="K122" s="122"/>
      <c r="L122" s="122"/>
      <c r="M122" s="229"/>
      <c r="N122" s="122"/>
      <c r="O122" s="122"/>
      <c r="P122" s="122"/>
      <c r="Q122" s="122"/>
      <c r="R122" s="226"/>
      <c r="S122" s="118" t="s">
        <v>358</v>
      </c>
      <c r="T122" s="119" t="s">
        <v>358</v>
      </c>
      <c r="U122" s="174"/>
      <c r="V122" s="120" t="s">
        <v>363</v>
      </c>
      <c r="W122" s="119" t="s">
        <v>363</v>
      </c>
      <c r="X122" s="121" t="s">
        <v>481</v>
      </c>
      <c r="Y122" s="114"/>
      <c r="Z122" s="122"/>
    </row>
    <row r="123" spans="1:26" s="152" customFormat="1" ht="24.75" customHeight="1" x14ac:dyDescent="0.25">
      <c r="A123" s="235"/>
      <c r="B123" s="235"/>
      <c r="C123" s="238"/>
      <c r="D123" s="235"/>
      <c r="E123" s="241"/>
      <c r="F123" s="241"/>
      <c r="G123" s="226"/>
      <c r="H123" s="226"/>
      <c r="I123" s="123" t="s">
        <v>575</v>
      </c>
      <c r="J123" s="128" t="s">
        <v>394</v>
      </c>
      <c r="K123" s="122"/>
      <c r="L123" s="122"/>
      <c r="M123" s="229"/>
      <c r="N123" s="122"/>
      <c r="O123" s="122"/>
      <c r="P123" s="122"/>
      <c r="Q123" s="122"/>
      <c r="R123" s="226"/>
      <c r="S123" s="118" t="s">
        <v>358</v>
      </c>
      <c r="T123" s="119" t="s">
        <v>358</v>
      </c>
      <c r="U123" s="174"/>
      <c r="V123" s="120" t="s">
        <v>363</v>
      </c>
      <c r="W123" s="119" t="s">
        <v>363</v>
      </c>
      <c r="X123" s="121" t="s">
        <v>481</v>
      </c>
      <c r="Y123" s="114"/>
      <c r="Z123" s="122"/>
    </row>
    <row r="124" spans="1:26" s="152" customFormat="1" ht="23.25" customHeight="1" x14ac:dyDescent="0.25">
      <c r="A124" s="235"/>
      <c r="B124" s="235"/>
      <c r="C124" s="238"/>
      <c r="D124" s="235"/>
      <c r="E124" s="241"/>
      <c r="F124" s="241"/>
      <c r="G124" s="226"/>
      <c r="H124" s="226"/>
      <c r="I124" s="123" t="s">
        <v>576</v>
      </c>
      <c r="J124" s="128" t="s">
        <v>577</v>
      </c>
      <c r="K124" s="122"/>
      <c r="L124" s="122"/>
      <c r="M124" s="229"/>
      <c r="N124" s="122"/>
      <c r="O124" s="122"/>
      <c r="P124" s="122"/>
      <c r="Q124" s="122"/>
      <c r="R124" s="226"/>
      <c r="S124" s="118" t="s">
        <v>358</v>
      </c>
      <c r="T124" s="119" t="s">
        <v>358</v>
      </c>
      <c r="U124" s="174"/>
      <c r="V124" s="120" t="s">
        <v>363</v>
      </c>
      <c r="W124" s="119" t="s">
        <v>363</v>
      </c>
      <c r="X124" s="121" t="s">
        <v>481</v>
      </c>
      <c r="Y124" s="114"/>
      <c r="Z124" s="122"/>
    </row>
    <row r="125" spans="1:26" s="152" customFormat="1" ht="21" customHeight="1" x14ac:dyDescent="0.25">
      <c r="A125" s="235"/>
      <c r="B125" s="235"/>
      <c r="C125" s="238"/>
      <c r="D125" s="235"/>
      <c r="E125" s="241"/>
      <c r="F125" s="241"/>
      <c r="G125" s="226"/>
      <c r="H125" s="226"/>
      <c r="I125" s="128" t="s">
        <v>578</v>
      </c>
      <c r="J125" s="128" t="s">
        <v>579</v>
      </c>
      <c r="K125" s="122"/>
      <c r="L125" s="122"/>
      <c r="M125" s="229"/>
      <c r="N125" s="122"/>
      <c r="O125" s="122"/>
      <c r="P125" s="122"/>
      <c r="Q125" s="122"/>
      <c r="R125" s="226"/>
      <c r="S125" s="118" t="s">
        <v>358</v>
      </c>
      <c r="T125" s="119" t="s">
        <v>358</v>
      </c>
      <c r="U125" s="174"/>
      <c r="V125" s="120" t="s">
        <v>363</v>
      </c>
      <c r="W125" s="119" t="s">
        <v>363</v>
      </c>
      <c r="X125" s="121" t="s">
        <v>481</v>
      </c>
      <c r="Y125" s="114"/>
      <c r="Z125" s="122"/>
    </row>
    <row r="126" spans="1:26" s="152" customFormat="1" ht="26.25" customHeight="1" x14ac:dyDescent="0.25">
      <c r="A126" s="235"/>
      <c r="B126" s="235"/>
      <c r="C126" s="238"/>
      <c r="D126" s="235"/>
      <c r="E126" s="241"/>
      <c r="F126" s="241"/>
      <c r="G126" s="226"/>
      <c r="H126" s="226"/>
      <c r="I126" s="123" t="s">
        <v>580</v>
      </c>
      <c r="J126" s="128" t="s">
        <v>360</v>
      </c>
      <c r="K126" s="122"/>
      <c r="L126" s="122"/>
      <c r="M126" s="229"/>
      <c r="N126" s="122"/>
      <c r="O126" s="122"/>
      <c r="P126" s="122"/>
      <c r="Q126" s="122"/>
      <c r="R126" s="226"/>
      <c r="S126" s="118" t="s">
        <v>358</v>
      </c>
      <c r="T126" s="119" t="s">
        <v>358</v>
      </c>
      <c r="U126" s="174"/>
      <c r="V126" s="120" t="s">
        <v>363</v>
      </c>
      <c r="W126" s="119" t="s">
        <v>363</v>
      </c>
      <c r="X126" s="121" t="s">
        <v>481</v>
      </c>
      <c r="Y126" s="114"/>
      <c r="Z126" s="122"/>
    </row>
    <row r="127" spans="1:26" s="152" customFormat="1" ht="24" customHeight="1" x14ac:dyDescent="0.25">
      <c r="A127" s="235"/>
      <c r="B127" s="235"/>
      <c r="C127" s="238"/>
      <c r="D127" s="235"/>
      <c r="E127" s="241"/>
      <c r="F127" s="241"/>
      <c r="G127" s="226"/>
      <c r="H127" s="226"/>
      <c r="I127" s="123" t="s">
        <v>581</v>
      </c>
      <c r="J127" s="128" t="s">
        <v>398</v>
      </c>
      <c r="K127" s="122"/>
      <c r="L127" s="122"/>
      <c r="M127" s="229"/>
      <c r="N127" s="122"/>
      <c r="O127" s="122"/>
      <c r="P127" s="122"/>
      <c r="Q127" s="122"/>
      <c r="R127" s="226"/>
      <c r="S127" s="118" t="s">
        <v>358</v>
      </c>
      <c r="T127" s="119" t="s">
        <v>358</v>
      </c>
      <c r="U127" s="174"/>
      <c r="V127" s="120" t="s">
        <v>363</v>
      </c>
      <c r="W127" s="119" t="s">
        <v>363</v>
      </c>
      <c r="X127" s="121" t="s">
        <v>481</v>
      </c>
      <c r="Y127" s="114"/>
      <c r="Z127" s="122"/>
    </row>
    <row r="128" spans="1:26" s="152" customFormat="1" ht="24" customHeight="1" x14ac:dyDescent="0.25">
      <c r="A128" s="235"/>
      <c r="B128" s="235"/>
      <c r="C128" s="238"/>
      <c r="D128" s="235"/>
      <c r="E128" s="241"/>
      <c r="F128" s="241"/>
      <c r="G128" s="226"/>
      <c r="H128" s="226"/>
      <c r="I128" s="123" t="s">
        <v>582</v>
      </c>
      <c r="J128" s="128" t="s">
        <v>360</v>
      </c>
      <c r="K128" s="122"/>
      <c r="L128" s="122"/>
      <c r="M128" s="229"/>
      <c r="N128" s="122"/>
      <c r="O128" s="122"/>
      <c r="P128" s="122"/>
      <c r="Q128" s="122"/>
      <c r="R128" s="226"/>
      <c r="S128" s="118" t="s">
        <v>358</v>
      </c>
      <c r="T128" s="119" t="s">
        <v>358</v>
      </c>
      <c r="U128" s="174"/>
      <c r="V128" s="120" t="s">
        <v>363</v>
      </c>
      <c r="W128" s="119" t="s">
        <v>363</v>
      </c>
      <c r="X128" s="121" t="s">
        <v>481</v>
      </c>
      <c r="Y128" s="114"/>
      <c r="Z128" s="122"/>
    </row>
    <row r="129" spans="1:26" s="152" customFormat="1" ht="35.25" customHeight="1" x14ac:dyDescent="0.25">
      <c r="A129" s="235"/>
      <c r="B129" s="235"/>
      <c r="C129" s="238"/>
      <c r="D129" s="235"/>
      <c r="E129" s="241"/>
      <c r="F129" s="241"/>
      <c r="G129" s="226"/>
      <c r="H129" s="226"/>
      <c r="I129" s="128" t="s">
        <v>583</v>
      </c>
      <c r="J129" s="128" t="s">
        <v>510</v>
      </c>
      <c r="K129" s="122"/>
      <c r="L129" s="122"/>
      <c r="M129" s="229"/>
      <c r="N129" s="122"/>
      <c r="O129" s="122"/>
      <c r="P129" s="122"/>
      <c r="Q129" s="122"/>
      <c r="R129" s="226"/>
      <c r="S129" s="118" t="s">
        <v>358</v>
      </c>
      <c r="T129" s="119" t="s">
        <v>358</v>
      </c>
      <c r="U129" s="174"/>
      <c r="V129" s="120" t="s">
        <v>363</v>
      </c>
      <c r="W129" s="119" t="s">
        <v>363</v>
      </c>
      <c r="X129" s="121" t="s">
        <v>481</v>
      </c>
      <c r="Y129" s="114"/>
      <c r="Z129" s="122"/>
    </row>
    <row r="130" spans="1:26" s="152" customFormat="1" ht="24" customHeight="1" x14ac:dyDescent="0.25">
      <c r="A130" s="235"/>
      <c r="B130" s="235"/>
      <c r="C130" s="238"/>
      <c r="D130" s="235"/>
      <c r="E130" s="241"/>
      <c r="F130" s="241"/>
      <c r="G130" s="226"/>
      <c r="H130" s="226"/>
      <c r="I130" s="123" t="s">
        <v>584</v>
      </c>
      <c r="J130" s="128" t="s">
        <v>413</v>
      </c>
      <c r="K130" s="122"/>
      <c r="L130" s="122"/>
      <c r="M130" s="229"/>
      <c r="N130" s="122"/>
      <c r="O130" s="122"/>
      <c r="P130" s="122"/>
      <c r="Q130" s="122"/>
      <c r="R130" s="226"/>
      <c r="S130" s="118" t="s">
        <v>358</v>
      </c>
      <c r="T130" s="119" t="s">
        <v>358</v>
      </c>
      <c r="U130" s="174"/>
      <c r="V130" s="120" t="s">
        <v>363</v>
      </c>
      <c r="W130" s="119" t="s">
        <v>363</v>
      </c>
      <c r="X130" s="121" t="s">
        <v>481</v>
      </c>
      <c r="Y130" s="114"/>
      <c r="Z130" s="122"/>
    </row>
    <row r="131" spans="1:26" s="152" customFormat="1" ht="33" customHeight="1" x14ac:dyDescent="0.25">
      <c r="A131" s="235"/>
      <c r="B131" s="235"/>
      <c r="C131" s="238"/>
      <c r="D131" s="235"/>
      <c r="E131" s="241"/>
      <c r="F131" s="241"/>
      <c r="G131" s="226"/>
      <c r="H131" s="226"/>
      <c r="I131" s="123" t="s">
        <v>585</v>
      </c>
      <c r="J131" s="128" t="s">
        <v>586</v>
      </c>
      <c r="K131" s="122"/>
      <c r="L131" s="122"/>
      <c r="M131" s="229"/>
      <c r="N131" s="122"/>
      <c r="O131" s="122"/>
      <c r="P131" s="122"/>
      <c r="Q131" s="122"/>
      <c r="R131" s="226"/>
      <c r="S131" s="118" t="s">
        <v>358</v>
      </c>
      <c r="T131" s="119" t="s">
        <v>358</v>
      </c>
      <c r="U131" s="174"/>
      <c r="V131" s="120" t="s">
        <v>363</v>
      </c>
      <c r="W131" s="119" t="s">
        <v>363</v>
      </c>
      <c r="X131" s="121" t="s">
        <v>481</v>
      </c>
      <c r="Y131" s="114"/>
      <c r="Z131" s="122"/>
    </row>
    <row r="132" spans="1:26" s="152" customFormat="1" ht="36.75" customHeight="1" x14ac:dyDescent="0.25">
      <c r="A132" s="235"/>
      <c r="B132" s="235"/>
      <c r="C132" s="238"/>
      <c r="D132" s="235"/>
      <c r="E132" s="241"/>
      <c r="F132" s="241"/>
      <c r="G132" s="226"/>
      <c r="H132" s="226"/>
      <c r="I132" s="128" t="s">
        <v>587</v>
      </c>
      <c r="J132" s="128" t="s">
        <v>518</v>
      </c>
      <c r="K132" s="122"/>
      <c r="L132" s="122"/>
      <c r="M132" s="229"/>
      <c r="N132" s="122"/>
      <c r="O132" s="122"/>
      <c r="P132" s="122"/>
      <c r="Q132" s="122"/>
      <c r="R132" s="226"/>
      <c r="S132" s="118" t="s">
        <v>358</v>
      </c>
      <c r="T132" s="119" t="s">
        <v>358</v>
      </c>
      <c r="U132" s="174"/>
      <c r="V132" s="120" t="s">
        <v>363</v>
      </c>
      <c r="W132" s="119" t="s">
        <v>363</v>
      </c>
      <c r="X132" s="121" t="s">
        <v>481</v>
      </c>
      <c r="Y132" s="114"/>
      <c r="Z132" s="122"/>
    </row>
    <row r="133" spans="1:26" s="152" customFormat="1" ht="27.75" customHeight="1" x14ac:dyDescent="0.25">
      <c r="A133" s="235"/>
      <c r="B133" s="235"/>
      <c r="C133" s="238"/>
      <c r="D133" s="235"/>
      <c r="E133" s="241"/>
      <c r="F133" s="241"/>
      <c r="G133" s="226"/>
      <c r="H133" s="226"/>
      <c r="I133" s="128" t="s">
        <v>588</v>
      </c>
      <c r="J133" s="128" t="s">
        <v>589</v>
      </c>
      <c r="K133" s="122"/>
      <c r="L133" s="122"/>
      <c r="M133" s="229"/>
      <c r="N133" s="122"/>
      <c r="O133" s="122"/>
      <c r="P133" s="122"/>
      <c r="Q133" s="122"/>
      <c r="R133" s="226"/>
      <c r="S133" s="118" t="s">
        <v>358</v>
      </c>
      <c r="T133" s="119" t="s">
        <v>358</v>
      </c>
      <c r="U133" s="174"/>
      <c r="V133" s="120" t="s">
        <v>363</v>
      </c>
      <c r="W133" s="119" t="s">
        <v>363</v>
      </c>
      <c r="X133" s="121" t="s">
        <v>481</v>
      </c>
      <c r="Y133" s="114"/>
      <c r="Z133" s="122"/>
    </row>
    <row r="134" spans="1:26" s="152" customFormat="1" ht="27.75" customHeight="1" x14ac:dyDescent="0.25">
      <c r="A134" s="235"/>
      <c r="B134" s="235"/>
      <c r="C134" s="238"/>
      <c r="D134" s="235"/>
      <c r="E134" s="241"/>
      <c r="F134" s="241"/>
      <c r="G134" s="226"/>
      <c r="H134" s="226"/>
      <c r="I134" s="123" t="s">
        <v>590</v>
      </c>
      <c r="J134" s="128" t="s">
        <v>398</v>
      </c>
      <c r="K134" s="122"/>
      <c r="L134" s="122"/>
      <c r="M134" s="229"/>
      <c r="N134" s="122"/>
      <c r="O134" s="122"/>
      <c r="P134" s="122"/>
      <c r="Q134" s="122"/>
      <c r="R134" s="226"/>
      <c r="S134" s="118" t="s">
        <v>358</v>
      </c>
      <c r="T134" s="119" t="s">
        <v>358</v>
      </c>
      <c r="U134" s="174"/>
      <c r="V134" s="120" t="s">
        <v>363</v>
      </c>
      <c r="W134" s="119" t="s">
        <v>363</v>
      </c>
      <c r="X134" s="121" t="s">
        <v>481</v>
      </c>
      <c r="Y134" s="114"/>
      <c r="Z134" s="122"/>
    </row>
    <row r="135" spans="1:26" s="152" customFormat="1" ht="15" customHeight="1" x14ac:dyDescent="0.25">
      <c r="A135" s="235"/>
      <c r="B135" s="235"/>
      <c r="C135" s="238"/>
      <c r="D135" s="235"/>
      <c r="E135" s="241"/>
      <c r="F135" s="241"/>
      <c r="G135" s="226"/>
      <c r="H135" s="226"/>
      <c r="I135" s="123" t="s">
        <v>591</v>
      </c>
      <c r="J135" s="128" t="s">
        <v>360</v>
      </c>
      <c r="K135" s="122"/>
      <c r="L135" s="122"/>
      <c r="M135" s="229"/>
      <c r="N135" s="122"/>
      <c r="O135" s="122"/>
      <c r="P135" s="122"/>
      <c r="Q135" s="122"/>
      <c r="R135" s="226"/>
      <c r="S135" s="118" t="s">
        <v>358</v>
      </c>
      <c r="T135" s="119" t="s">
        <v>358</v>
      </c>
      <c r="U135" s="174"/>
      <c r="V135" s="120" t="s">
        <v>363</v>
      </c>
      <c r="W135" s="119" t="s">
        <v>363</v>
      </c>
      <c r="X135" s="121" t="s">
        <v>481</v>
      </c>
      <c r="Y135" s="114"/>
      <c r="Z135" s="122"/>
    </row>
    <row r="136" spans="1:26" s="152" customFormat="1" ht="8.25" customHeight="1" x14ac:dyDescent="0.25">
      <c r="A136" s="235"/>
      <c r="B136" s="235"/>
      <c r="C136" s="238"/>
      <c r="D136" s="235"/>
      <c r="E136" s="241"/>
      <c r="F136" s="241"/>
      <c r="G136" s="226"/>
      <c r="H136" s="226"/>
      <c r="I136" s="123" t="s">
        <v>592</v>
      </c>
      <c r="J136" s="128" t="s">
        <v>413</v>
      </c>
      <c r="K136" s="122"/>
      <c r="L136" s="122"/>
      <c r="M136" s="229"/>
      <c r="N136" s="122"/>
      <c r="O136" s="122"/>
      <c r="P136" s="122"/>
      <c r="Q136" s="122"/>
      <c r="R136" s="226"/>
      <c r="S136" s="118" t="s">
        <v>358</v>
      </c>
      <c r="T136" s="119" t="s">
        <v>358</v>
      </c>
      <c r="U136" s="174"/>
      <c r="V136" s="120" t="s">
        <v>363</v>
      </c>
      <c r="W136" s="119" t="s">
        <v>363</v>
      </c>
      <c r="X136" s="121" t="s">
        <v>481</v>
      </c>
      <c r="Y136" s="114"/>
      <c r="Z136" s="122"/>
    </row>
    <row r="137" spans="1:26" s="152" customFormat="1" ht="15" customHeight="1" x14ac:dyDescent="0.25">
      <c r="A137" s="235"/>
      <c r="B137" s="235"/>
      <c r="C137" s="238"/>
      <c r="D137" s="235"/>
      <c r="E137" s="241"/>
      <c r="F137" s="241"/>
      <c r="G137" s="226"/>
      <c r="H137" s="226"/>
      <c r="I137" s="123" t="s">
        <v>593</v>
      </c>
      <c r="J137" s="128" t="s">
        <v>386</v>
      </c>
      <c r="K137" s="122"/>
      <c r="L137" s="122"/>
      <c r="M137" s="229"/>
      <c r="N137" s="122"/>
      <c r="O137" s="122"/>
      <c r="P137" s="122"/>
      <c r="Q137" s="122"/>
      <c r="R137" s="226"/>
      <c r="S137" s="118" t="s">
        <v>358</v>
      </c>
      <c r="T137" s="119" t="s">
        <v>358</v>
      </c>
      <c r="U137" s="174"/>
      <c r="V137" s="120" t="s">
        <v>363</v>
      </c>
      <c r="W137" s="119" t="s">
        <v>363</v>
      </c>
      <c r="X137" s="121" t="s">
        <v>481</v>
      </c>
      <c r="Y137" s="114"/>
      <c r="Z137" s="122"/>
    </row>
    <row r="138" spans="1:26" s="152" customFormat="1" ht="15" customHeight="1" x14ac:dyDescent="0.25">
      <c r="A138" s="235"/>
      <c r="B138" s="235"/>
      <c r="C138" s="238"/>
      <c r="D138" s="235"/>
      <c r="E138" s="241"/>
      <c r="F138" s="241"/>
      <c r="G138" s="226"/>
      <c r="H138" s="226"/>
      <c r="I138" s="123" t="s">
        <v>594</v>
      </c>
      <c r="J138" s="123" t="s">
        <v>595</v>
      </c>
      <c r="K138" s="122"/>
      <c r="L138" s="122"/>
      <c r="M138" s="229"/>
      <c r="N138" s="122"/>
      <c r="O138" s="122"/>
      <c r="P138" s="122"/>
      <c r="Q138" s="122"/>
      <c r="R138" s="226"/>
      <c r="S138" s="118" t="s">
        <v>358</v>
      </c>
      <c r="T138" s="119" t="s">
        <v>358</v>
      </c>
      <c r="U138" s="174"/>
      <c r="V138" s="120" t="s">
        <v>363</v>
      </c>
      <c r="W138" s="119" t="s">
        <v>363</v>
      </c>
      <c r="X138" s="121" t="s">
        <v>481</v>
      </c>
      <c r="Y138" s="114"/>
      <c r="Z138" s="122"/>
    </row>
    <row r="139" spans="1:26" s="152" customFormat="1" ht="15" customHeight="1" x14ac:dyDescent="0.25">
      <c r="A139" s="235"/>
      <c r="B139" s="235"/>
      <c r="C139" s="238"/>
      <c r="D139" s="235"/>
      <c r="E139" s="241"/>
      <c r="F139" s="241"/>
      <c r="G139" s="226"/>
      <c r="H139" s="226"/>
      <c r="I139" s="123" t="s">
        <v>596</v>
      </c>
      <c r="J139" s="128" t="s">
        <v>597</v>
      </c>
      <c r="K139" s="122"/>
      <c r="L139" s="122"/>
      <c r="M139" s="229"/>
      <c r="N139" s="122"/>
      <c r="O139" s="122"/>
      <c r="P139" s="122"/>
      <c r="Q139" s="122"/>
      <c r="R139" s="226"/>
      <c r="S139" s="118" t="s">
        <v>358</v>
      </c>
      <c r="T139" s="119" t="s">
        <v>358</v>
      </c>
      <c r="U139" s="174"/>
      <c r="V139" s="120" t="s">
        <v>363</v>
      </c>
      <c r="W139" s="119" t="s">
        <v>363</v>
      </c>
      <c r="X139" s="121" t="s">
        <v>481</v>
      </c>
      <c r="Y139" s="114"/>
      <c r="Z139" s="122"/>
    </row>
    <row r="140" spans="1:26" s="152" customFormat="1" ht="160.5" customHeight="1" x14ac:dyDescent="0.25">
      <c r="A140" s="235"/>
      <c r="B140" s="235"/>
      <c r="C140" s="238"/>
      <c r="D140" s="235"/>
      <c r="E140" s="241"/>
      <c r="F140" s="241"/>
      <c r="G140" s="226"/>
      <c r="H140" s="226"/>
      <c r="I140" s="123" t="s">
        <v>598</v>
      </c>
      <c r="J140" s="128" t="s">
        <v>394</v>
      </c>
      <c r="K140" s="122"/>
      <c r="L140" s="122"/>
      <c r="M140" s="229"/>
      <c r="N140" s="122"/>
      <c r="O140" s="122"/>
      <c r="P140" s="122"/>
      <c r="Q140" s="122"/>
      <c r="R140" s="226"/>
      <c r="S140" s="118" t="s">
        <v>358</v>
      </c>
      <c r="T140" s="119" t="s">
        <v>358</v>
      </c>
      <c r="U140" s="174"/>
      <c r="V140" s="120" t="s">
        <v>363</v>
      </c>
      <c r="W140" s="119" t="s">
        <v>363</v>
      </c>
      <c r="X140" s="121" t="s">
        <v>481</v>
      </c>
      <c r="Y140" s="114"/>
      <c r="Z140" s="122"/>
    </row>
    <row r="141" spans="1:26" s="152" customFormat="1" ht="21" customHeight="1" x14ac:dyDescent="0.25">
      <c r="A141" s="235"/>
      <c r="B141" s="235"/>
      <c r="C141" s="238"/>
      <c r="D141" s="235"/>
      <c r="E141" s="241"/>
      <c r="F141" s="241"/>
      <c r="G141" s="226"/>
      <c r="H141" s="226"/>
      <c r="I141" s="123" t="s">
        <v>599</v>
      </c>
      <c r="J141" s="123" t="s">
        <v>600</v>
      </c>
      <c r="K141" s="122"/>
      <c r="L141" s="122"/>
      <c r="M141" s="229"/>
      <c r="N141" s="122"/>
      <c r="O141" s="122"/>
      <c r="P141" s="122"/>
      <c r="Q141" s="122"/>
      <c r="R141" s="226"/>
      <c r="S141" s="118" t="s">
        <v>358</v>
      </c>
      <c r="T141" s="119" t="s">
        <v>358</v>
      </c>
      <c r="U141" s="174"/>
      <c r="V141" s="120" t="s">
        <v>363</v>
      </c>
      <c r="W141" s="119" t="s">
        <v>363</v>
      </c>
      <c r="X141" s="121" t="s">
        <v>481</v>
      </c>
      <c r="Y141" s="114"/>
      <c r="Z141" s="122"/>
    </row>
    <row r="142" spans="1:26" s="152" customFormat="1" ht="21" customHeight="1" x14ac:dyDescent="0.25">
      <c r="A142" s="235"/>
      <c r="B142" s="235"/>
      <c r="C142" s="238"/>
      <c r="D142" s="235"/>
      <c r="E142" s="241"/>
      <c r="F142" s="241"/>
      <c r="G142" s="226"/>
      <c r="H142" s="226"/>
      <c r="I142" s="123" t="s">
        <v>601</v>
      </c>
      <c r="J142" s="123" t="s">
        <v>571</v>
      </c>
      <c r="K142" s="122"/>
      <c r="L142" s="122"/>
      <c r="M142" s="229"/>
      <c r="N142" s="122"/>
      <c r="O142" s="122"/>
      <c r="P142" s="122"/>
      <c r="Q142" s="122"/>
      <c r="R142" s="226"/>
      <c r="S142" s="118" t="s">
        <v>358</v>
      </c>
      <c r="T142" s="119" t="s">
        <v>358</v>
      </c>
      <c r="U142" s="174"/>
      <c r="V142" s="120" t="s">
        <v>363</v>
      </c>
      <c r="W142" s="119" t="s">
        <v>363</v>
      </c>
      <c r="X142" s="121" t="s">
        <v>481</v>
      </c>
      <c r="Y142" s="114"/>
      <c r="Z142" s="122"/>
    </row>
    <row r="143" spans="1:26" s="152" customFormat="1" ht="21" customHeight="1" x14ac:dyDescent="0.25">
      <c r="A143" s="235"/>
      <c r="B143" s="235"/>
      <c r="C143" s="238"/>
      <c r="D143" s="235"/>
      <c r="E143" s="241"/>
      <c r="F143" s="241"/>
      <c r="G143" s="226"/>
      <c r="H143" s="226"/>
      <c r="I143" s="123" t="s">
        <v>602</v>
      </c>
      <c r="J143" s="128" t="s">
        <v>394</v>
      </c>
      <c r="K143" s="122"/>
      <c r="L143" s="122"/>
      <c r="M143" s="229"/>
      <c r="N143" s="122"/>
      <c r="O143" s="122"/>
      <c r="P143" s="122"/>
      <c r="Q143" s="122"/>
      <c r="R143" s="226"/>
      <c r="S143" s="118" t="s">
        <v>358</v>
      </c>
      <c r="T143" s="119" t="s">
        <v>358</v>
      </c>
      <c r="U143" s="174"/>
      <c r="V143" s="120" t="s">
        <v>363</v>
      </c>
      <c r="W143" s="119" t="s">
        <v>363</v>
      </c>
      <c r="X143" s="121" t="s">
        <v>481</v>
      </c>
      <c r="Y143" s="114"/>
      <c r="Z143" s="122"/>
    </row>
    <row r="144" spans="1:26" s="152" customFormat="1" ht="21" customHeight="1" x14ac:dyDescent="0.25">
      <c r="A144" s="235"/>
      <c r="B144" s="235"/>
      <c r="C144" s="238"/>
      <c r="D144" s="235"/>
      <c r="E144" s="241"/>
      <c r="F144" s="241"/>
      <c r="G144" s="226"/>
      <c r="H144" s="226"/>
      <c r="I144" s="128" t="s">
        <v>603</v>
      </c>
      <c r="J144" s="128" t="s">
        <v>448</v>
      </c>
      <c r="K144" s="122"/>
      <c r="L144" s="122"/>
      <c r="M144" s="229"/>
      <c r="N144" s="122"/>
      <c r="O144" s="122"/>
      <c r="P144" s="122"/>
      <c r="Q144" s="122"/>
      <c r="R144" s="226"/>
      <c r="S144" s="118" t="s">
        <v>358</v>
      </c>
      <c r="T144" s="119" t="s">
        <v>358</v>
      </c>
      <c r="U144" s="174"/>
      <c r="V144" s="120" t="s">
        <v>363</v>
      </c>
      <c r="W144" s="119" t="s">
        <v>363</v>
      </c>
      <c r="X144" s="121" t="s">
        <v>481</v>
      </c>
      <c r="Y144" s="114"/>
      <c r="Z144" s="122"/>
    </row>
    <row r="145" spans="1:26" s="152" customFormat="1" ht="21" customHeight="1" x14ac:dyDescent="0.25">
      <c r="A145" s="235"/>
      <c r="B145" s="235"/>
      <c r="C145" s="238"/>
      <c r="D145" s="235"/>
      <c r="E145" s="241"/>
      <c r="F145" s="241"/>
      <c r="G145" s="226"/>
      <c r="H145" s="226"/>
      <c r="I145" s="123" t="s">
        <v>604</v>
      </c>
      <c r="J145" s="128" t="s">
        <v>360</v>
      </c>
      <c r="K145" s="122"/>
      <c r="L145" s="122"/>
      <c r="M145" s="229"/>
      <c r="N145" s="122"/>
      <c r="O145" s="122"/>
      <c r="P145" s="122"/>
      <c r="Q145" s="122"/>
      <c r="R145" s="226"/>
      <c r="S145" s="118" t="s">
        <v>358</v>
      </c>
      <c r="T145" s="119" t="s">
        <v>358</v>
      </c>
      <c r="U145" s="174"/>
      <c r="V145" s="120" t="s">
        <v>363</v>
      </c>
      <c r="W145" s="119" t="s">
        <v>363</v>
      </c>
      <c r="X145" s="121" t="s">
        <v>481</v>
      </c>
      <c r="Y145" s="114"/>
      <c r="Z145" s="122"/>
    </row>
    <row r="146" spans="1:26" s="152" customFormat="1" ht="21" customHeight="1" x14ac:dyDescent="0.25">
      <c r="A146" s="235"/>
      <c r="B146" s="235"/>
      <c r="C146" s="238"/>
      <c r="D146" s="235"/>
      <c r="E146" s="241"/>
      <c r="F146" s="241"/>
      <c r="G146" s="226"/>
      <c r="H146" s="226"/>
      <c r="I146" s="123" t="s">
        <v>605</v>
      </c>
      <c r="J146" s="123" t="s">
        <v>606</v>
      </c>
      <c r="K146" s="122"/>
      <c r="L146" s="122"/>
      <c r="M146" s="229"/>
      <c r="N146" s="122"/>
      <c r="O146" s="122"/>
      <c r="P146" s="122"/>
      <c r="Q146" s="122"/>
      <c r="R146" s="226"/>
      <c r="S146" s="118" t="s">
        <v>358</v>
      </c>
      <c r="T146" s="119" t="s">
        <v>358</v>
      </c>
      <c r="U146" s="174"/>
      <c r="V146" s="120" t="s">
        <v>363</v>
      </c>
      <c r="W146" s="119" t="s">
        <v>363</v>
      </c>
      <c r="X146" s="121" t="s">
        <v>481</v>
      </c>
      <c r="Y146" s="114"/>
      <c r="Z146" s="122"/>
    </row>
    <row r="147" spans="1:26" s="152" customFormat="1" ht="21" customHeight="1" x14ac:dyDescent="0.25">
      <c r="A147" s="235"/>
      <c r="B147" s="235"/>
      <c r="C147" s="238"/>
      <c r="D147" s="235"/>
      <c r="E147" s="241"/>
      <c r="F147" s="241"/>
      <c r="G147" s="226"/>
      <c r="H147" s="226"/>
      <c r="I147" s="123" t="s">
        <v>607</v>
      </c>
      <c r="J147" s="128" t="s">
        <v>501</v>
      </c>
      <c r="K147" s="122"/>
      <c r="L147" s="122"/>
      <c r="M147" s="229"/>
      <c r="N147" s="122"/>
      <c r="O147" s="122"/>
      <c r="P147" s="122"/>
      <c r="Q147" s="122"/>
      <c r="R147" s="226"/>
      <c r="S147" s="118" t="s">
        <v>358</v>
      </c>
      <c r="T147" s="119" t="s">
        <v>358</v>
      </c>
      <c r="U147" s="174"/>
      <c r="V147" s="120" t="s">
        <v>363</v>
      </c>
      <c r="W147" s="119" t="s">
        <v>363</v>
      </c>
      <c r="X147" s="121" t="s">
        <v>481</v>
      </c>
      <c r="Y147" s="114"/>
      <c r="Z147" s="122"/>
    </row>
    <row r="148" spans="1:26" s="152" customFormat="1" ht="18" customHeight="1" x14ac:dyDescent="0.25">
      <c r="A148" s="235"/>
      <c r="B148" s="235"/>
      <c r="C148" s="238"/>
      <c r="D148" s="235"/>
      <c r="E148" s="241"/>
      <c r="F148" s="241"/>
      <c r="G148" s="226"/>
      <c r="H148" s="226"/>
      <c r="I148" s="123" t="s">
        <v>608</v>
      </c>
      <c r="J148" s="128" t="s">
        <v>589</v>
      </c>
      <c r="K148" s="122"/>
      <c r="L148" s="122"/>
      <c r="M148" s="229"/>
      <c r="N148" s="122"/>
      <c r="O148" s="122"/>
      <c r="P148" s="122"/>
      <c r="Q148" s="122"/>
      <c r="R148" s="226"/>
      <c r="S148" s="118" t="s">
        <v>358</v>
      </c>
      <c r="T148" s="119" t="s">
        <v>358</v>
      </c>
      <c r="U148" s="174"/>
      <c r="V148" s="120" t="s">
        <v>363</v>
      </c>
      <c r="W148" s="119" t="s">
        <v>363</v>
      </c>
      <c r="X148" s="121" t="s">
        <v>481</v>
      </c>
      <c r="Y148" s="114"/>
      <c r="Z148" s="122"/>
    </row>
    <row r="149" spans="1:26" s="152" customFormat="1" ht="18" customHeight="1" x14ac:dyDescent="0.25">
      <c r="A149" s="235"/>
      <c r="B149" s="235"/>
      <c r="C149" s="238"/>
      <c r="D149" s="235"/>
      <c r="E149" s="241"/>
      <c r="F149" s="241"/>
      <c r="G149" s="226"/>
      <c r="H149" s="226"/>
      <c r="I149" s="123" t="s">
        <v>609</v>
      </c>
      <c r="J149" s="123" t="s">
        <v>571</v>
      </c>
      <c r="K149" s="122"/>
      <c r="L149" s="122"/>
      <c r="M149" s="229"/>
      <c r="N149" s="122"/>
      <c r="O149" s="122"/>
      <c r="P149" s="122"/>
      <c r="Q149" s="122"/>
      <c r="R149" s="226"/>
      <c r="S149" s="118" t="s">
        <v>358</v>
      </c>
      <c r="T149" s="119" t="s">
        <v>358</v>
      </c>
      <c r="U149" s="174"/>
      <c r="V149" s="120" t="s">
        <v>363</v>
      </c>
      <c r="W149" s="119" t="s">
        <v>363</v>
      </c>
      <c r="X149" s="121" t="s">
        <v>481</v>
      </c>
      <c r="Y149" s="114"/>
      <c r="Z149" s="122"/>
    </row>
    <row r="150" spans="1:26" s="152" customFormat="1" ht="18" customHeight="1" x14ac:dyDescent="0.25">
      <c r="A150" s="235"/>
      <c r="B150" s="235"/>
      <c r="C150" s="238"/>
      <c r="D150" s="235"/>
      <c r="E150" s="241"/>
      <c r="F150" s="241"/>
      <c r="G150" s="226"/>
      <c r="H150" s="226"/>
      <c r="I150" s="123" t="s">
        <v>610</v>
      </c>
      <c r="J150" s="128" t="s">
        <v>386</v>
      </c>
      <c r="K150" s="122"/>
      <c r="L150" s="122"/>
      <c r="M150" s="229"/>
      <c r="N150" s="122"/>
      <c r="O150" s="122"/>
      <c r="P150" s="122"/>
      <c r="Q150" s="122"/>
      <c r="R150" s="226"/>
      <c r="S150" s="118" t="s">
        <v>358</v>
      </c>
      <c r="T150" s="119" t="s">
        <v>358</v>
      </c>
      <c r="U150" s="174"/>
      <c r="V150" s="120" t="s">
        <v>363</v>
      </c>
      <c r="W150" s="119" t="s">
        <v>363</v>
      </c>
      <c r="X150" s="121" t="s">
        <v>481</v>
      </c>
      <c r="Y150" s="114"/>
      <c r="Z150" s="122"/>
    </row>
    <row r="151" spans="1:26" s="152" customFormat="1" ht="18" customHeight="1" x14ac:dyDescent="0.25">
      <c r="A151" s="235"/>
      <c r="B151" s="235"/>
      <c r="C151" s="238"/>
      <c r="D151" s="235"/>
      <c r="E151" s="241"/>
      <c r="F151" s="241"/>
      <c r="G151" s="226"/>
      <c r="H151" s="226"/>
      <c r="I151" s="123" t="s">
        <v>611</v>
      </c>
      <c r="J151" s="128" t="s">
        <v>373</v>
      </c>
      <c r="K151" s="122"/>
      <c r="L151" s="122"/>
      <c r="M151" s="229"/>
      <c r="N151" s="122"/>
      <c r="O151" s="122"/>
      <c r="P151" s="122"/>
      <c r="Q151" s="122"/>
      <c r="R151" s="226"/>
      <c r="S151" s="118" t="s">
        <v>358</v>
      </c>
      <c r="T151" s="119" t="s">
        <v>358</v>
      </c>
      <c r="U151" s="174"/>
      <c r="V151" s="120" t="s">
        <v>363</v>
      </c>
      <c r="W151" s="119" t="s">
        <v>363</v>
      </c>
      <c r="X151" s="121" t="s">
        <v>481</v>
      </c>
      <c r="Y151" s="114"/>
      <c r="Z151" s="122"/>
    </row>
    <row r="152" spans="1:26" s="152" customFormat="1" ht="17.25" customHeight="1" x14ac:dyDescent="0.25">
      <c r="A152" s="235"/>
      <c r="B152" s="235"/>
      <c r="C152" s="238"/>
      <c r="D152" s="235"/>
      <c r="E152" s="241"/>
      <c r="F152" s="241"/>
      <c r="G152" s="226"/>
      <c r="H152" s="226"/>
      <c r="I152" s="123" t="s">
        <v>612</v>
      </c>
      <c r="J152" s="128" t="s">
        <v>360</v>
      </c>
      <c r="K152" s="122"/>
      <c r="L152" s="122"/>
      <c r="M152" s="229"/>
      <c r="N152" s="122"/>
      <c r="O152" s="122"/>
      <c r="P152" s="122"/>
      <c r="Q152" s="122"/>
      <c r="R152" s="226"/>
      <c r="S152" s="118" t="s">
        <v>358</v>
      </c>
      <c r="T152" s="119" t="s">
        <v>358</v>
      </c>
      <c r="U152" s="174"/>
      <c r="V152" s="120" t="s">
        <v>363</v>
      </c>
      <c r="W152" s="119" t="s">
        <v>363</v>
      </c>
      <c r="X152" s="121" t="s">
        <v>481</v>
      </c>
      <c r="Y152" s="114"/>
      <c r="Z152" s="122"/>
    </row>
    <row r="153" spans="1:26" s="152" customFormat="1" ht="17.25" customHeight="1" x14ac:dyDescent="0.25">
      <c r="A153" s="235"/>
      <c r="B153" s="235"/>
      <c r="C153" s="238"/>
      <c r="D153" s="235"/>
      <c r="E153" s="241"/>
      <c r="F153" s="241"/>
      <c r="G153" s="226"/>
      <c r="H153" s="226"/>
      <c r="I153" s="128" t="s">
        <v>613</v>
      </c>
      <c r="J153" s="128" t="s">
        <v>520</v>
      </c>
      <c r="K153" s="122"/>
      <c r="L153" s="122"/>
      <c r="M153" s="229"/>
      <c r="N153" s="122"/>
      <c r="O153" s="122"/>
      <c r="P153" s="122"/>
      <c r="Q153" s="122"/>
      <c r="R153" s="226"/>
      <c r="S153" s="118" t="s">
        <v>358</v>
      </c>
      <c r="T153" s="119" t="s">
        <v>358</v>
      </c>
      <c r="U153" s="174"/>
      <c r="V153" s="120" t="s">
        <v>363</v>
      </c>
      <c r="W153" s="119" t="s">
        <v>363</v>
      </c>
      <c r="X153" s="121" t="s">
        <v>481</v>
      </c>
      <c r="Y153" s="114"/>
      <c r="Z153" s="122"/>
    </row>
    <row r="154" spans="1:26" s="152" customFormat="1" ht="18" customHeight="1" x14ac:dyDescent="0.25">
      <c r="A154" s="235"/>
      <c r="B154" s="235"/>
      <c r="C154" s="238"/>
      <c r="D154" s="235"/>
      <c r="E154" s="241"/>
      <c r="F154" s="241"/>
      <c r="G154" s="226"/>
      <c r="H154" s="226"/>
      <c r="I154" s="123" t="s">
        <v>614</v>
      </c>
      <c r="J154" s="128" t="s">
        <v>615</v>
      </c>
      <c r="K154" s="122"/>
      <c r="L154" s="122"/>
      <c r="M154" s="229"/>
      <c r="N154" s="122"/>
      <c r="O154" s="122"/>
      <c r="P154" s="122"/>
      <c r="Q154" s="122"/>
      <c r="R154" s="226"/>
      <c r="S154" s="118" t="s">
        <v>358</v>
      </c>
      <c r="T154" s="119" t="s">
        <v>358</v>
      </c>
      <c r="U154" s="174"/>
      <c r="V154" s="120" t="s">
        <v>363</v>
      </c>
      <c r="W154" s="119" t="s">
        <v>363</v>
      </c>
      <c r="X154" s="121" t="s">
        <v>481</v>
      </c>
      <c r="Y154" s="114"/>
      <c r="Z154" s="122"/>
    </row>
    <row r="155" spans="1:26" s="152" customFormat="1" ht="18" customHeight="1" x14ac:dyDescent="0.25">
      <c r="A155" s="235"/>
      <c r="B155" s="235"/>
      <c r="C155" s="238"/>
      <c r="D155" s="235"/>
      <c r="E155" s="241"/>
      <c r="F155" s="241"/>
      <c r="G155" s="226"/>
      <c r="H155" s="226"/>
      <c r="I155" s="128" t="s">
        <v>616</v>
      </c>
      <c r="J155" s="128" t="s">
        <v>377</v>
      </c>
      <c r="K155" s="122"/>
      <c r="L155" s="122"/>
      <c r="M155" s="229"/>
      <c r="N155" s="122"/>
      <c r="O155" s="122"/>
      <c r="P155" s="122"/>
      <c r="Q155" s="122"/>
      <c r="R155" s="226"/>
      <c r="S155" s="118" t="s">
        <v>358</v>
      </c>
      <c r="T155" s="119" t="s">
        <v>358</v>
      </c>
      <c r="U155" s="174"/>
      <c r="V155" s="120" t="s">
        <v>363</v>
      </c>
      <c r="W155" s="119" t="s">
        <v>363</v>
      </c>
      <c r="X155" s="121" t="s">
        <v>481</v>
      </c>
      <c r="Y155" s="114"/>
      <c r="Z155" s="122"/>
    </row>
    <row r="156" spans="1:26" s="152" customFormat="1" ht="36" customHeight="1" x14ac:dyDescent="0.25">
      <c r="A156" s="235"/>
      <c r="B156" s="235"/>
      <c r="C156" s="238"/>
      <c r="D156" s="235"/>
      <c r="E156" s="241"/>
      <c r="F156" s="241"/>
      <c r="G156" s="226"/>
      <c r="H156" s="226"/>
      <c r="I156" s="128" t="s">
        <v>617</v>
      </c>
      <c r="J156" s="128" t="s">
        <v>618</v>
      </c>
      <c r="K156" s="122"/>
      <c r="L156" s="122"/>
      <c r="M156" s="229"/>
      <c r="N156" s="122"/>
      <c r="O156" s="122"/>
      <c r="P156" s="122"/>
      <c r="Q156" s="122"/>
      <c r="R156" s="226"/>
      <c r="S156" s="118" t="s">
        <v>358</v>
      </c>
      <c r="T156" s="119" t="s">
        <v>358</v>
      </c>
      <c r="U156" s="174"/>
      <c r="V156" s="120" t="s">
        <v>363</v>
      </c>
      <c r="W156" s="119" t="s">
        <v>363</v>
      </c>
      <c r="X156" s="121" t="s">
        <v>481</v>
      </c>
      <c r="Y156" s="114"/>
      <c r="Z156" s="122"/>
    </row>
    <row r="157" spans="1:26" s="152" customFormat="1" ht="21.75" customHeight="1" x14ac:dyDescent="0.25">
      <c r="A157" s="235"/>
      <c r="B157" s="235"/>
      <c r="C157" s="238"/>
      <c r="D157" s="235"/>
      <c r="E157" s="241"/>
      <c r="F157" s="241"/>
      <c r="G157" s="226"/>
      <c r="H157" s="226"/>
      <c r="I157" s="123" t="s">
        <v>619</v>
      </c>
      <c r="J157" s="128" t="s">
        <v>406</v>
      </c>
      <c r="K157" s="122"/>
      <c r="L157" s="122"/>
      <c r="M157" s="229"/>
      <c r="N157" s="122"/>
      <c r="O157" s="122"/>
      <c r="P157" s="122"/>
      <c r="Q157" s="122"/>
      <c r="R157" s="226"/>
      <c r="S157" s="118" t="s">
        <v>358</v>
      </c>
      <c r="T157" s="119" t="s">
        <v>358</v>
      </c>
      <c r="U157" s="174"/>
      <c r="V157" s="120" t="s">
        <v>363</v>
      </c>
      <c r="W157" s="119" t="s">
        <v>363</v>
      </c>
      <c r="X157" s="121" t="s">
        <v>481</v>
      </c>
      <c r="Y157" s="114"/>
      <c r="Z157" s="122"/>
    </row>
    <row r="158" spans="1:26" s="152" customFormat="1" ht="32.25" customHeight="1" x14ac:dyDescent="0.25">
      <c r="A158" s="235"/>
      <c r="B158" s="235"/>
      <c r="C158" s="238"/>
      <c r="D158" s="235"/>
      <c r="E158" s="241"/>
      <c r="F158" s="241"/>
      <c r="G158" s="226"/>
      <c r="H158" s="226"/>
      <c r="I158" s="123" t="s">
        <v>620</v>
      </c>
      <c r="J158" s="128" t="s">
        <v>574</v>
      </c>
      <c r="K158" s="122"/>
      <c r="L158" s="122"/>
      <c r="M158" s="229"/>
      <c r="N158" s="122"/>
      <c r="O158" s="122"/>
      <c r="P158" s="122"/>
      <c r="Q158" s="122"/>
      <c r="R158" s="226"/>
      <c r="S158" s="118" t="s">
        <v>358</v>
      </c>
      <c r="T158" s="119" t="s">
        <v>358</v>
      </c>
      <c r="U158" s="174"/>
      <c r="V158" s="120" t="s">
        <v>363</v>
      </c>
      <c r="W158" s="119" t="s">
        <v>363</v>
      </c>
      <c r="X158" s="121" t="s">
        <v>481</v>
      </c>
      <c r="Y158" s="114"/>
      <c r="Z158" s="122"/>
    </row>
    <row r="159" spans="1:26" s="152" customFormat="1" ht="21.75" customHeight="1" x14ac:dyDescent="0.25">
      <c r="A159" s="235"/>
      <c r="B159" s="235"/>
      <c r="C159" s="238"/>
      <c r="D159" s="235"/>
      <c r="E159" s="241"/>
      <c r="F159" s="241"/>
      <c r="G159" s="226"/>
      <c r="H159" s="226"/>
      <c r="I159" s="123" t="s">
        <v>621</v>
      </c>
      <c r="J159" s="128" t="s">
        <v>360</v>
      </c>
      <c r="K159" s="122"/>
      <c r="L159" s="122"/>
      <c r="M159" s="229"/>
      <c r="N159" s="122"/>
      <c r="O159" s="122"/>
      <c r="P159" s="122"/>
      <c r="Q159" s="122"/>
      <c r="R159" s="226"/>
      <c r="S159" s="118" t="s">
        <v>358</v>
      </c>
      <c r="T159" s="119" t="s">
        <v>358</v>
      </c>
      <c r="U159" s="174"/>
      <c r="V159" s="120" t="s">
        <v>363</v>
      </c>
      <c r="W159" s="119" t="s">
        <v>363</v>
      </c>
      <c r="X159" s="121" t="s">
        <v>481</v>
      </c>
      <c r="Y159" s="114"/>
      <c r="Z159" s="122"/>
    </row>
    <row r="160" spans="1:26" s="152" customFormat="1" ht="21.75" customHeight="1" x14ac:dyDescent="0.25">
      <c r="A160" s="235"/>
      <c r="B160" s="235"/>
      <c r="C160" s="238"/>
      <c r="D160" s="235"/>
      <c r="E160" s="241"/>
      <c r="F160" s="241"/>
      <c r="G160" s="226"/>
      <c r="H160" s="226"/>
      <c r="I160" s="123" t="s">
        <v>622</v>
      </c>
      <c r="J160" s="128" t="s">
        <v>365</v>
      </c>
      <c r="K160" s="122"/>
      <c r="L160" s="122"/>
      <c r="M160" s="229"/>
      <c r="N160" s="122"/>
      <c r="O160" s="122"/>
      <c r="P160" s="122"/>
      <c r="Q160" s="122"/>
      <c r="R160" s="226"/>
      <c r="S160" s="118" t="s">
        <v>358</v>
      </c>
      <c r="T160" s="119" t="s">
        <v>358</v>
      </c>
      <c r="U160" s="174"/>
      <c r="V160" s="120" t="s">
        <v>363</v>
      </c>
      <c r="W160" s="119" t="s">
        <v>363</v>
      </c>
      <c r="X160" s="121" t="s">
        <v>481</v>
      </c>
      <c r="Y160" s="114"/>
      <c r="Z160" s="122"/>
    </row>
    <row r="161" spans="1:26" s="152" customFormat="1" ht="19.5" customHeight="1" x14ac:dyDescent="0.25">
      <c r="A161" s="235"/>
      <c r="B161" s="235"/>
      <c r="C161" s="238"/>
      <c r="D161" s="235"/>
      <c r="E161" s="241"/>
      <c r="F161" s="241"/>
      <c r="G161" s="226"/>
      <c r="H161" s="226"/>
      <c r="I161" s="128" t="s">
        <v>623</v>
      </c>
      <c r="J161" s="128" t="s">
        <v>495</v>
      </c>
      <c r="K161" s="122"/>
      <c r="L161" s="122"/>
      <c r="M161" s="229"/>
      <c r="N161" s="122"/>
      <c r="O161" s="122"/>
      <c r="P161" s="122"/>
      <c r="Q161" s="122"/>
      <c r="R161" s="226"/>
      <c r="S161" s="118" t="s">
        <v>358</v>
      </c>
      <c r="T161" s="119" t="s">
        <v>358</v>
      </c>
      <c r="U161" s="174"/>
      <c r="V161" s="120" t="s">
        <v>363</v>
      </c>
      <c r="W161" s="119" t="s">
        <v>363</v>
      </c>
      <c r="X161" s="121" t="s">
        <v>481</v>
      </c>
      <c r="Y161" s="114"/>
      <c r="Z161" s="122"/>
    </row>
    <row r="162" spans="1:26" s="152" customFormat="1" ht="19.5" customHeight="1" x14ac:dyDescent="0.25">
      <c r="A162" s="235"/>
      <c r="B162" s="235"/>
      <c r="C162" s="238"/>
      <c r="D162" s="235"/>
      <c r="E162" s="241"/>
      <c r="F162" s="241"/>
      <c r="G162" s="226"/>
      <c r="H162" s="226"/>
      <c r="I162" s="123" t="s">
        <v>624</v>
      </c>
      <c r="J162" s="128" t="s">
        <v>586</v>
      </c>
      <c r="K162" s="122"/>
      <c r="L162" s="122"/>
      <c r="M162" s="229"/>
      <c r="N162" s="122"/>
      <c r="O162" s="122"/>
      <c r="P162" s="122"/>
      <c r="Q162" s="122"/>
      <c r="R162" s="226"/>
      <c r="S162" s="118" t="s">
        <v>358</v>
      </c>
      <c r="T162" s="119" t="s">
        <v>358</v>
      </c>
      <c r="U162" s="174"/>
      <c r="V162" s="120" t="s">
        <v>363</v>
      </c>
      <c r="W162" s="119" t="s">
        <v>363</v>
      </c>
      <c r="X162" s="121" t="s">
        <v>481</v>
      </c>
      <c r="Y162" s="114"/>
      <c r="Z162" s="122"/>
    </row>
    <row r="163" spans="1:26" s="152" customFormat="1" ht="23.25" customHeight="1" x14ac:dyDescent="0.25">
      <c r="A163" s="235"/>
      <c r="B163" s="235"/>
      <c r="C163" s="238"/>
      <c r="D163" s="235"/>
      <c r="E163" s="241"/>
      <c r="F163" s="241"/>
      <c r="G163" s="226"/>
      <c r="H163" s="226"/>
      <c r="I163" s="128" t="s">
        <v>625</v>
      </c>
      <c r="J163" s="128" t="s">
        <v>382</v>
      </c>
      <c r="K163" s="122"/>
      <c r="L163" s="122"/>
      <c r="M163" s="229"/>
      <c r="N163" s="122"/>
      <c r="O163" s="122"/>
      <c r="P163" s="122"/>
      <c r="Q163" s="122"/>
      <c r="R163" s="226"/>
      <c r="S163" s="118" t="s">
        <v>358</v>
      </c>
      <c r="T163" s="119" t="s">
        <v>358</v>
      </c>
      <c r="U163" s="174"/>
      <c r="V163" s="120" t="s">
        <v>363</v>
      </c>
      <c r="W163" s="119" t="s">
        <v>363</v>
      </c>
      <c r="X163" s="121" t="s">
        <v>481</v>
      </c>
      <c r="Y163" s="114"/>
      <c r="Z163" s="122"/>
    </row>
    <row r="164" spans="1:26" s="152" customFormat="1" ht="23.25" customHeight="1" x14ac:dyDescent="0.25">
      <c r="A164" s="235"/>
      <c r="B164" s="235"/>
      <c r="C164" s="238"/>
      <c r="D164" s="235"/>
      <c r="E164" s="241"/>
      <c r="F164" s="241"/>
      <c r="G164" s="226"/>
      <c r="H164" s="226"/>
      <c r="I164" s="123" t="s">
        <v>626</v>
      </c>
      <c r="J164" s="128" t="s">
        <v>627</v>
      </c>
      <c r="K164" s="122"/>
      <c r="L164" s="122"/>
      <c r="M164" s="229"/>
      <c r="N164" s="122"/>
      <c r="O164" s="122"/>
      <c r="P164" s="122"/>
      <c r="Q164" s="122"/>
      <c r="R164" s="226"/>
      <c r="S164" s="118" t="s">
        <v>358</v>
      </c>
      <c r="T164" s="119" t="s">
        <v>358</v>
      </c>
      <c r="U164" s="174"/>
      <c r="V164" s="120" t="s">
        <v>363</v>
      </c>
      <c r="W164" s="119" t="s">
        <v>363</v>
      </c>
      <c r="X164" s="121" t="s">
        <v>481</v>
      </c>
      <c r="Y164" s="114"/>
      <c r="Z164" s="122"/>
    </row>
    <row r="165" spans="1:26" s="152" customFormat="1" ht="27" customHeight="1" x14ac:dyDescent="0.25">
      <c r="A165" s="235"/>
      <c r="B165" s="235"/>
      <c r="C165" s="238"/>
      <c r="D165" s="235"/>
      <c r="E165" s="241"/>
      <c r="F165" s="241"/>
      <c r="G165" s="226"/>
      <c r="H165" s="226"/>
      <c r="I165" s="123" t="s">
        <v>628</v>
      </c>
      <c r="J165" s="128" t="s">
        <v>629</v>
      </c>
      <c r="K165" s="122"/>
      <c r="L165" s="122"/>
      <c r="M165" s="229"/>
      <c r="N165" s="122"/>
      <c r="O165" s="122"/>
      <c r="P165" s="122"/>
      <c r="Q165" s="122"/>
      <c r="R165" s="226"/>
      <c r="S165" s="118" t="s">
        <v>358</v>
      </c>
      <c r="T165" s="119" t="s">
        <v>358</v>
      </c>
      <c r="U165" s="174"/>
      <c r="V165" s="120" t="s">
        <v>363</v>
      </c>
      <c r="W165" s="119" t="s">
        <v>363</v>
      </c>
      <c r="X165" s="121" t="s">
        <v>481</v>
      </c>
      <c r="Y165" s="114"/>
      <c r="Z165" s="122"/>
    </row>
    <row r="166" spans="1:26" s="152" customFormat="1" ht="27" customHeight="1" x14ac:dyDescent="0.25">
      <c r="A166" s="235"/>
      <c r="B166" s="235"/>
      <c r="C166" s="238"/>
      <c r="D166" s="235"/>
      <c r="E166" s="241"/>
      <c r="F166" s="241"/>
      <c r="G166" s="226"/>
      <c r="H166" s="226"/>
      <c r="I166" s="123" t="s">
        <v>630</v>
      </c>
      <c r="J166" s="128" t="s">
        <v>631</v>
      </c>
      <c r="K166" s="122"/>
      <c r="L166" s="122"/>
      <c r="M166" s="229"/>
      <c r="N166" s="122"/>
      <c r="O166" s="122"/>
      <c r="P166" s="122"/>
      <c r="Q166" s="122"/>
      <c r="R166" s="226"/>
      <c r="S166" s="118" t="s">
        <v>358</v>
      </c>
      <c r="T166" s="119" t="s">
        <v>358</v>
      </c>
      <c r="U166" s="174"/>
      <c r="V166" s="120" t="s">
        <v>363</v>
      </c>
      <c r="W166" s="119" t="s">
        <v>363</v>
      </c>
      <c r="X166" s="121" t="s">
        <v>481</v>
      </c>
      <c r="Y166" s="114"/>
      <c r="Z166" s="122"/>
    </row>
    <row r="167" spans="1:26" s="152" customFormat="1" ht="24" customHeight="1" x14ac:dyDescent="0.25">
      <c r="A167" s="235"/>
      <c r="B167" s="235"/>
      <c r="C167" s="238"/>
      <c r="D167" s="235"/>
      <c r="E167" s="241"/>
      <c r="F167" s="241"/>
      <c r="G167" s="226"/>
      <c r="H167" s="226"/>
      <c r="I167" s="123" t="s">
        <v>632</v>
      </c>
      <c r="J167" s="128" t="s">
        <v>360</v>
      </c>
      <c r="K167" s="122"/>
      <c r="L167" s="122"/>
      <c r="M167" s="229"/>
      <c r="N167" s="122"/>
      <c r="O167" s="122"/>
      <c r="P167" s="122"/>
      <c r="Q167" s="122"/>
      <c r="R167" s="226"/>
      <c r="S167" s="118" t="s">
        <v>358</v>
      </c>
      <c r="T167" s="119" t="s">
        <v>358</v>
      </c>
      <c r="U167" s="174"/>
      <c r="V167" s="120" t="s">
        <v>363</v>
      </c>
      <c r="W167" s="119" t="s">
        <v>363</v>
      </c>
      <c r="X167" s="121" t="s">
        <v>481</v>
      </c>
      <c r="Y167" s="114"/>
      <c r="Z167" s="122"/>
    </row>
    <row r="168" spans="1:26" s="152" customFormat="1" ht="36" customHeight="1" x14ac:dyDescent="0.25">
      <c r="A168" s="235"/>
      <c r="B168" s="235"/>
      <c r="C168" s="238"/>
      <c r="D168" s="235"/>
      <c r="E168" s="241"/>
      <c r="F168" s="241"/>
      <c r="G168" s="226"/>
      <c r="H168" s="226"/>
      <c r="I168" s="123" t="s">
        <v>633</v>
      </c>
      <c r="J168" s="128" t="s">
        <v>398</v>
      </c>
      <c r="K168" s="122"/>
      <c r="L168" s="122"/>
      <c r="M168" s="229"/>
      <c r="N168" s="122"/>
      <c r="O168" s="122"/>
      <c r="P168" s="122"/>
      <c r="Q168" s="122"/>
      <c r="R168" s="226"/>
      <c r="S168" s="118" t="s">
        <v>358</v>
      </c>
      <c r="T168" s="119" t="s">
        <v>358</v>
      </c>
      <c r="U168" s="174"/>
      <c r="V168" s="120" t="s">
        <v>363</v>
      </c>
      <c r="W168" s="119" t="s">
        <v>363</v>
      </c>
      <c r="X168" s="121" t="s">
        <v>481</v>
      </c>
      <c r="Y168" s="114"/>
      <c r="Z168" s="122"/>
    </row>
    <row r="169" spans="1:26" s="152" customFormat="1" ht="24.75" customHeight="1" x14ac:dyDescent="0.25">
      <c r="A169" s="235"/>
      <c r="B169" s="235"/>
      <c r="C169" s="238"/>
      <c r="D169" s="235"/>
      <c r="E169" s="241"/>
      <c r="F169" s="241"/>
      <c r="G169" s="226"/>
      <c r="H169" s="226"/>
      <c r="I169" s="123" t="s">
        <v>634</v>
      </c>
      <c r="J169" s="128" t="s">
        <v>589</v>
      </c>
      <c r="K169" s="122"/>
      <c r="L169" s="122"/>
      <c r="M169" s="229"/>
      <c r="N169" s="122"/>
      <c r="O169" s="122"/>
      <c r="P169" s="122"/>
      <c r="Q169" s="122"/>
      <c r="R169" s="226"/>
      <c r="S169" s="118" t="s">
        <v>358</v>
      </c>
      <c r="T169" s="119" t="s">
        <v>358</v>
      </c>
      <c r="U169" s="174"/>
      <c r="V169" s="120" t="s">
        <v>363</v>
      </c>
      <c r="W169" s="119" t="s">
        <v>363</v>
      </c>
      <c r="X169" s="121" t="s">
        <v>481</v>
      </c>
      <c r="Y169" s="114"/>
      <c r="Z169" s="122"/>
    </row>
    <row r="170" spans="1:26" s="152" customFormat="1" ht="48" customHeight="1" x14ac:dyDescent="0.25">
      <c r="A170" s="235"/>
      <c r="B170" s="235"/>
      <c r="C170" s="238"/>
      <c r="D170" s="235"/>
      <c r="E170" s="241"/>
      <c r="F170" s="241"/>
      <c r="G170" s="226"/>
      <c r="H170" s="226"/>
      <c r="I170" s="123" t="s">
        <v>635</v>
      </c>
      <c r="J170" s="128" t="s">
        <v>369</v>
      </c>
      <c r="K170" s="122"/>
      <c r="L170" s="122"/>
      <c r="M170" s="229"/>
      <c r="N170" s="122"/>
      <c r="O170" s="122"/>
      <c r="P170" s="122"/>
      <c r="Q170" s="122"/>
      <c r="R170" s="226"/>
      <c r="S170" s="118" t="s">
        <v>358</v>
      </c>
      <c r="T170" s="119" t="s">
        <v>358</v>
      </c>
      <c r="U170" s="174"/>
      <c r="V170" s="120" t="s">
        <v>363</v>
      </c>
      <c r="W170" s="119" t="s">
        <v>363</v>
      </c>
      <c r="X170" s="121" t="s">
        <v>481</v>
      </c>
      <c r="Y170" s="114"/>
      <c r="Z170" s="122"/>
    </row>
    <row r="171" spans="1:26" s="152" customFormat="1" ht="24.75" customHeight="1" x14ac:dyDescent="0.25">
      <c r="A171" s="235"/>
      <c r="B171" s="235"/>
      <c r="C171" s="238"/>
      <c r="D171" s="235"/>
      <c r="E171" s="241"/>
      <c r="F171" s="241"/>
      <c r="G171" s="226"/>
      <c r="H171" s="226"/>
      <c r="I171" s="123" t="s">
        <v>636</v>
      </c>
      <c r="J171" s="128" t="s">
        <v>390</v>
      </c>
      <c r="K171" s="122"/>
      <c r="L171" s="122"/>
      <c r="M171" s="229"/>
      <c r="N171" s="122"/>
      <c r="O171" s="122"/>
      <c r="P171" s="122"/>
      <c r="Q171" s="122"/>
      <c r="R171" s="226"/>
      <c r="S171" s="118" t="s">
        <v>358</v>
      </c>
      <c r="T171" s="119" t="s">
        <v>358</v>
      </c>
      <c r="U171" s="174"/>
      <c r="V171" s="120" t="s">
        <v>363</v>
      </c>
      <c r="W171" s="119" t="s">
        <v>363</v>
      </c>
      <c r="X171" s="121" t="s">
        <v>481</v>
      </c>
      <c r="Y171" s="114"/>
      <c r="Z171" s="122"/>
    </row>
    <row r="172" spans="1:26" s="152" customFormat="1" ht="24.75" customHeight="1" x14ac:dyDescent="0.25">
      <c r="A172" s="235"/>
      <c r="B172" s="235"/>
      <c r="C172" s="238"/>
      <c r="D172" s="235"/>
      <c r="E172" s="241"/>
      <c r="F172" s="241"/>
      <c r="G172" s="226"/>
      <c r="H172" s="226"/>
      <c r="I172" s="123" t="s">
        <v>637</v>
      </c>
      <c r="J172" s="128" t="s">
        <v>638</v>
      </c>
      <c r="K172" s="122"/>
      <c r="L172" s="122"/>
      <c r="M172" s="229"/>
      <c r="N172" s="122"/>
      <c r="O172" s="122"/>
      <c r="P172" s="122"/>
      <c r="Q172" s="122"/>
      <c r="R172" s="226"/>
      <c r="S172" s="118" t="s">
        <v>358</v>
      </c>
      <c r="T172" s="119" t="s">
        <v>358</v>
      </c>
      <c r="U172" s="174"/>
      <c r="V172" s="120" t="s">
        <v>363</v>
      </c>
      <c r="W172" s="119" t="s">
        <v>363</v>
      </c>
      <c r="X172" s="121" t="s">
        <v>481</v>
      </c>
      <c r="Y172" s="114"/>
      <c r="Z172" s="122"/>
    </row>
    <row r="173" spans="1:26" s="152" customFormat="1" ht="21" customHeight="1" x14ac:dyDescent="0.25">
      <c r="A173" s="235"/>
      <c r="B173" s="235"/>
      <c r="C173" s="238"/>
      <c r="D173" s="235"/>
      <c r="E173" s="241"/>
      <c r="F173" s="241"/>
      <c r="G173" s="226"/>
      <c r="H173" s="226"/>
      <c r="I173" s="123" t="s">
        <v>639</v>
      </c>
      <c r="J173" s="128" t="s">
        <v>365</v>
      </c>
      <c r="K173" s="122"/>
      <c r="L173" s="122"/>
      <c r="M173" s="229"/>
      <c r="N173" s="122"/>
      <c r="O173" s="122"/>
      <c r="P173" s="122"/>
      <c r="Q173" s="122"/>
      <c r="R173" s="226"/>
      <c r="S173" s="118" t="s">
        <v>358</v>
      </c>
      <c r="T173" s="119" t="s">
        <v>358</v>
      </c>
      <c r="U173" s="174"/>
      <c r="V173" s="120" t="s">
        <v>363</v>
      </c>
      <c r="W173" s="119" t="s">
        <v>363</v>
      </c>
      <c r="X173" s="121" t="s">
        <v>481</v>
      </c>
      <c r="Y173" s="114"/>
      <c r="Z173" s="122"/>
    </row>
    <row r="174" spans="1:26" s="152" customFormat="1" ht="21" customHeight="1" x14ac:dyDescent="0.25">
      <c r="A174" s="235"/>
      <c r="B174" s="235"/>
      <c r="C174" s="238"/>
      <c r="D174" s="235"/>
      <c r="E174" s="241"/>
      <c r="F174" s="241"/>
      <c r="G174" s="226"/>
      <c r="H174" s="226"/>
      <c r="I174" s="123" t="s">
        <v>640</v>
      </c>
      <c r="J174" s="128" t="s">
        <v>390</v>
      </c>
      <c r="K174" s="122"/>
      <c r="L174" s="122"/>
      <c r="M174" s="229"/>
      <c r="N174" s="122"/>
      <c r="O174" s="122"/>
      <c r="P174" s="122"/>
      <c r="Q174" s="122"/>
      <c r="R174" s="226"/>
      <c r="S174" s="118" t="s">
        <v>358</v>
      </c>
      <c r="T174" s="119" t="s">
        <v>358</v>
      </c>
      <c r="U174" s="174"/>
      <c r="V174" s="120" t="s">
        <v>363</v>
      </c>
      <c r="W174" s="119" t="s">
        <v>363</v>
      </c>
      <c r="X174" s="121" t="s">
        <v>481</v>
      </c>
      <c r="Y174" s="114"/>
      <c r="Z174" s="122"/>
    </row>
    <row r="175" spans="1:26" s="152" customFormat="1" ht="33" customHeight="1" x14ac:dyDescent="0.25">
      <c r="A175" s="235"/>
      <c r="B175" s="235"/>
      <c r="C175" s="238"/>
      <c r="D175" s="235"/>
      <c r="E175" s="241"/>
      <c r="F175" s="241"/>
      <c r="G175" s="226"/>
      <c r="H175" s="226"/>
      <c r="I175" s="123" t="s">
        <v>641</v>
      </c>
      <c r="J175" s="128" t="s">
        <v>642</v>
      </c>
      <c r="K175" s="122"/>
      <c r="L175" s="122"/>
      <c r="M175" s="229"/>
      <c r="N175" s="122"/>
      <c r="O175" s="122"/>
      <c r="P175" s="122"/>
      <c r="Q175" s="122"/>
      <c r="R175" s="226"/>
      <c r="S175" s="118" t="s">
        <v>358</v>
      </c>
      <c r="T175" s="119" t="s">
        <v>358</v>
      </c>
      <c r="U175" s="174"/>
      <c r="V175" s="120" t="s">
        <v>363</v>
      </c>
      <c r="W175" s="119" t="s">
        <v>363</v>
      </c>
      <c r="X175" s="121" t="s">
        <v>481</v>
      </c>
      <c r="Y175" s="114"/>
      <c r="Z175" s="122"/>
    </row>
    <row r="176" spans="1:26" s="152" customFormat="1" ht="16.5" customHeight="1" x14ac:dyDescent="0.25">
      <c r="A176" s="235"/>
      <c r="B176" s="235"/>
      <c r="C176" s="238"/>
      <c r="D176" s="235"/>
      <c r="E176" s="241"/>
      <c r="F176" s="241"/>
      <c r="G176" s="226"/>
      <c r="H176" s="226"/>
      <c r="I176" s="128" t="s">
        <v>643</v>
      </c>
      <c r="J176" s="128" t="s">
        <v>365</v>
      </c>
      <c r="K176" s="122"/>
      <c r="L176" s="122"/>
      <c r="M176" s="229"/>
      <c r="N176" s="122"/>
      <c r="O176" s="122"/>
      <c r="P176" s="122"/>
      <c r="Q176" s="122"/>
      <c r="R176" s="226"/>
      <c r="S176" s="118" t="s">
        <v>358</v>
      </c>
      <c r="T176" s="119" t="s">
        <v>358</v>
      </c>
      <c r="U176" s="174"/>
      <c r="V176" s="120" t="s">
        <v>363</v>
      </c>
      <c r="W176" s="119" t="s">
        <v>363</v>
      </c>
      <c r="X176" s="121" t="s">
        <v>481</v>
      </c>
      <c r="Y176" s="114"/>
      <c r="Z176" s="122"/>
    </row>
    <row r="177" spans="1:26" s="152" customFormat="1" ht="16.5" customHeight="1" x14ac:dyDescent="0.25">
      <c r="A177" s="235"/>
      <c r="B177" s="235"/>
      <c r="C177" s="238"/>
      <c r="D177" s="235"/>
      <c r="E177" s="241"/>
      <c r="F177" s="241"/>
      <c r="G177" s="226"/>
      <c r="H177" s="226"/>
      <c r="I177" s="123" t="s">
        <v>644</v>
      </c>
      <c r="J177" s="128" t="s">
        <v>373</v>
      </c>
      <c r="K177" s="122"/>
      <c r="L177" s="122"/>
      <c r="M177" s="229"/>
      <c r="N177" s="122"/>
      <c r="O177" s="122"/>
      <c r="P177" s="122"/>
      <c r="Q177" s="122"/>
      <c r="R177" s="226"/>
      <c r="S177" s="118" t="s">
        <v>358</v>
      </c>
      <c r="T177" s="119" t="s">
        <v>358</v>
      </c>
      <c r="U177" s="174"/>
      <c r="V177" s="120" t="s">
        <v>363</v>
      </c>
      <c r="W177" s="119" t="s">
        <v>363</v>
      </c>
      <c r="X177" s="121" t="s">
        <v>481</v>
      </c>
      <c r="Y177" s="114"/>
      <c r="Z177" s="122"/>
    </row>
    <row r="178" spans="1:26" s="152" customFormat="1" ht="16.5" customHeight="1" x14ac:dyDescent="0.25">
      <c r="A178" s="235"/>
      <c r="B178" s="235"/>
      <c r="C178" s="238"/>
      <c r="D178" s="235"/>
      <c r="E178" s="241"/>
      <c r="F178" s="241"/>
      <c r="G178" s="226"/>
      <c r="H178" s="226"/>
      <c r="I178" s="123" t="s">
        <v>645</v>
      </c>
      <c r="J178" s="128" t="s">
        <v>394</v>
      </c>
      <c r="K178" s="122"/>
      <c r="L178" s="122"/>
      <c r="M178" s="229"/>
      <c r="N178" s="122"/>
      <c r="O178" s="122"/>
      <c r="P178" s="122"/>
      <c r="Q178" s="122"/>
      <c r="R178" s="226"/>
      <c r="S178" s="118" t="s">
        <v>358</v>
      </c>
      <c r="T178" s="119" t="s">
        <v>358</v>
      </c>
      <c r="U178" s="174"/>
      <c r="V178" s="120" t="s">
        <v>363</v>
      </c>
      <c r="W178" s="119" t="s">
        <v>363</v>
      </c>
      <c r="X178" s="121" t="s">
        <v>481</v>
      </c>
      <c r="Y178" s="114"/>
      <c r="Z178" s="122"/>
    </row>
    <row r="179" spans="1:26" s="152" customFormat="1" ht="16.5" customHeight="1" x14ac:dyDescent="0.25">
      <c r="A179" s="235"/>
      <c r="B179" s="235"/>
      <c r="C179" s="238"/>
      <c r="D179" s="235"/>
      <c r="E179" s="241"/>
      <c r="F179" s="241"/>
      <c r="G179" s="226"/>
      <c r="H179" s="226"/>
      <c r="I179" s="123" t="s">
        <v>646</v>
      </c>
      <c r="J179" s="128" t="s">
        <v>462</v>
      </c>
      <c r="K179" s="122"/>
      <c r="L179" s="122"/>
      <c r="M179" s="229"/>
      <c r="N179" s="122"/>
      <c r="O179" s="122"/>
      <c r="P179" s="122"/>
      <c r="Q179" s="122"/>
      <c r="R179" s="226"/>
      <c r="S179" s="118" t="s">
        <v>358</v>
      </c>
      <c r="T179" s="119" t="s">
        <v>358</v>
      </c>
      <c r="U179" s="174"/>
      <c r="V179" s="120" t="s">
        <v>363</v>
      </c>
      <c r="W179" s="119" t="s">
        <v>363</v>
      </c>
      <c r="X179" s="121" t="s">
        <v>481</v>
      </c>
      <c r="Y179" s="114"/>
      <c r="Z179" s="122"/>
    </row>
    <row r="180" spans="1:26" s="152" customFormat="1" ht="16.5" customHeight="1" x14ac:dyDescent="0.25">
      <c r="A180" s="235"/>
      <c r="B180" s="235"/>
      <c r="C180" s="238"/>
      <c r="D180" s="235"/>
      <c r="E180" s="241"/>
      <c r="F180" s="241"/>
      <c r="G180" s="226"/>
      <c r="H180" s="226"/>
      <c r="I180" s="128" t="s">
        <v>647</v>
      </c>
      <c r="J180" s="128" t="s">
        <v>501</v>
      </c>
      <c r="K180" s="122"/>
      <c r="L180" s="122"/>
      <c r="M180" s="229"/>
      <c r="N180" s="122"/>
      <c r="O180" s="122"/>
      <c r="P180" s="122"/>
      <c r="Q180" s="122"/>
      <c r="R180" s="226"/>
      <c r="S180" s="118" t="s">
        <v>358</v>
      </c>
      <c r="T180" s="119" t="s">
        <v>358</v>
      </c>
      <c r="U180" s="174"/>
      <c r="V180" s="120" t="s">
        <v>363</v>
      </c>
      <c r="W180" s="119" t="s">
        <v>363</v>
      </c>
      <c r="X180" s="121" t="s">
        <v>481</v>
      </c>
      <c r="Y180" s="114"/>
      <c r="Z180" s="122"/>
    </row>
    <row r="181" spans="1:26" s="152" customFormat="1" ht="16.5" customHeight="1" x14ac:dyDescent="0.25">
      <c r="A181" s="235"/>
      <c r="B181" s="235"/>
      <c r="C181" s="238"/>
      <c r="D181" s="235"/>
      <c r="E181" s="241"/>
      <c r="F181" s="241"/>
      <c r="G181" s="226"/>
      <c r="H181" s="226"/>
      <c r="I181" s="123" t="s">
        <v>648</v>
      </c>
      <c r="J181" s="128" t="s">
        <v>501</v>
      </c>
      <c r="K181" s="122"/>
      <c r="L181" s="122"/>
      <c r="M181" s="229"/>
      <c r="N181" s="122"/>
      <c r="O181" s="122"/>
      <c r="P181" s="122"/>
      <c r="Q181" s="122"/>
      <c r="R181" s="226"/>
      <c r="S181" s="118" t="s">
        <v>358</v>
      </c>
      <c r="T181" s="119" t="s">
        <v>358</v>
      </c>
      <c r="U181" s="174"/>
      <c r="V181" s="120" t="s">
        <v>363</v>
      </c>
      <c r="W181" s="119" t="s">
        <v>363</v>
      </c>
      <c r="X181" s="121" t="s">
        <v>481</v>
      </c>
      <c r="Y181" s="114"/>
      <c r="Z181" s="122"/>
    </row>
    <row r="182" spans="1:26" s="152" customFormat="1" ht="16.5" customHeight="1" x14ac:dyDescent="0.25">
      <c r="A182" s="235"/>
      <c r="B182" s="235"/>
      <c r="C182" s="238"/>
      <c r="D182" s="235"/>
      <c r="E182" s="241"/>
      <c r="F182" s="241"/>
      <c r="G182" s="226"/>
      <c r="H182" s="226"/>
      <c r="I182" s="123" t="s">
        <v>649</v>
      </c>
      <c r="J182" s="123" t="s">
        <v>542</v>
      </c>
      <c r="K182" s="122"/>
      <c r="L182" s="122"/>
      <c r="M182" s="229"/>
      <c r="N182" s="122"/>
      <c r="O182" s="122"/>
      <c r="P182" s="122"/>
      <c r="Q182" s="122"/>
      <c r="R182" s="226"/>
      <c r="S182" s="118" t="s">
        <v>358</v>
      </c>
      <c r="T182" s="119" t="s">
        <v>358</v>
      </c>
      <c r="U182" s="174"/>
      <c r="V182" s="120" t="s">
        <v>363</v>
      </c>
      <c r="W182" s="119" t="s">
        <v>363</v>
      </c>
      <c r="X182" s="121" t="s">
        <v>481</v>
      </c>
      <c r="Y182" s="114"/>
      <c r="Z182" s="122"/>
    </row>
    <row r="183" spans="1:26" s="152" customFormat="1" ht="16.5" customHeight="1" x14ac:dyDescent="0.25">
      <c r="A183" s="235"/>
      <c r="B183" s="235"/>
      <c r="C183" s="238"/>
      <c r="D183" s="235"/>
      <c r="E183" s="241"/>
      <c r="F183" s="241"/>
      <c r="G183" s="226"/>
      <c r="H183" s="226"/>
      <c r="I183" s="123" t="s">
        <v>650</v>
      </c>
      <c r="J183" s="128" t="s">
        <v>369</v>
      </c>
      <c r="K183" s="122"/>
      <c r="L183" s="122"/>
      <c r="M183" s="229"/>
      <c r="N183" s="122"/>
      <c r="O183" s="122"/>
      <c r="P183" s="122"/>
      <c r="Q183" s="122"/>
      <c r="R183" s="226"/>
      <c r="S183" s="118" t="s">
        <v>358</v>
      </c>
      <c r="T183" s="119" t="s">
        <v>358</v>
      </c>
      <c r="U183" s="174"/>
      <c r="V183" s="120" t="s">
        <v>363</v>
      </c>
      <c r="W183" s="119" t="s">
        <v>363</v>
      </c>
      <c r="X183" s="121" t="s">
        <v>481</v>
      </c>
      <c r="Y183" s="114"/>
      <c r="Z183" s="122"/>
    </row>
    <row r="184" spans="1:26" s="152" customFormat="1" ht="16.5" customHeight="1" x14ac:dyDescent="0.25">
      <c r="A184" s="235"/>
      <c r="B184" s="235"/>
      <c r="C184" s="238"/>
      <c r="D184" s="235"/>
      <c r="E184" s="241"/>
      <c r="F184" s="241"/>
      <c r="G184" s="226"/>
      <c r="H184" s="226"/>
      <c r="I184" s="128" t="s">
        <v>651</v>
      </c>
      <c r="J184" s="128" t="s">
        <v>373</v>
      </c>
      <c r="K184" s="122"/>
      <c r="L184" s="122"/>
      <c r="M184" s="229"/>
      <c r="N184" s="122"/>
      <c r="O184" s="122"/>
      <c r="P184" s="122"/>
      <c r="Q184" s="122"/>
      <c r="R184" s="226"/>
      <c r="S184" s="118" t="s">
        <v>358</v>
      </c>
      <c r="T184" s="119" t="s">
        <v>358</v>
      </c>
      <c r="U184" s="174"/>
      <c r="V184" s="120" t="s">
        <v>363</v>
      </c>
      <c r="W184" s="119" t="s">
        <v>363</v>
      </c>
      <c r="X184" s="121" t="s">
        <v>481</v>
      </c>
      <c r="Y184" s="114"/>
      <c r="Z184" s="122"/>
    </row>
    <row r="185" spans="1:26" s="152" customFormat="1" ht="26.25" customHeight="1" x14ac:dyDescent="0.25">
      <c r="A185" s="235"/>
      <c r="B185" s="235"/>
      <c r="C185" s="238"/>
      <c r="D185" s="235"/>
      <c r="E185" s="241"/>
      <c r="F185" s="241"/>
      <c r="G185" s="226"/>
      <c r="H185" s="226"/>
      <c r="I185" s="123" t="s">
        <v>652</v>
      </c>
      <c r="J185" s="123" t="s">
        <v>653</v>
      </c>
      <c r="K185" s="122"/>
      <c r="L185" s="122"/>
      <c r="M185" s="229"/>
      <c r="N185" s="122"/>
      <c r="O185" s="122"/>
      <c r="P185" s="122"/>
      <c r="Q185" s="122"/>
      <c r="R185" s="226"/>
      <c r="S185" s="118" t="s">
        <v>358</v>
      </c>
      <c r="T185" s="119" t="s">
        <v>358</v>
      </c>
      <c r="U185" s="174"/>
      <c r="V185" s="120" t="s">
        <v>363</v>
      </c>
      <c r="W185" s="119" t="s">
        <v>363</v>
      </c>
      <c r="X185" s="121" t="s">
        <v>481</v>
      </c>
      <c r="Y185" s="114"/>
      <c r="Z185" s="122"/>
    </row>
    <row r="186" spans="1:26" s="152" customFormat="1" ht="25.5" customHeight="1" x14ac:dyDescent="0.25">
      <c r="A186" s="235"/>
      <c r="B186" s="235"/>
      <c r="C186" s="238"/>
      <c r="D186" s="235"/>
      <c r="E186" s="241"/>
      <c r="F186" s="241"/>
      <c r="G186" s="226"/>
      <c r="H186" s="226"/>
      <c r="I186" s="123" t="s">
        <v>654</v>
      </c>
      <c r="J186" s="128" t="s">
        <v>655</v>
      </c>
      <c r="K186" s="122"/>
      <c r="L186" s="122"/>
      <c r="M186" s="229"/>
      <c r="N186" s="122"/>
      <c r="O186" s="122"/>
      <c r="P186" s="122"/>
      <c r="Q186" s="122"/>
      <c r="R186" s="226"/>
      <c r="S186" s="118" t="s">
        <v>358</v>
      </c>
      <c r="T186" s="119" t="s">
        <v>358</v>
      </c>
      <c r="U186" s="174"/>
      <c r="V186" s="120" t="s">
        <v>363</v>
      </c>
      <c r="W186" s="119" t="s">
        <v>363</v>
      </c>
      <c r="X186" s="121" t="s">
        <v>481</v>
      </c>
      <c r="Y186" s="114"/>
      <c r="Z186" s="122"/>
    </row>
    <row r="187" spans="1:26" s="152" customFormat="1" ht="26.25" customHeight="1" x14ac:dyDescent="0.25">
      <c r="A187" s="235"/>
      <c r="B187" s="235"/>
      <c r="C187" s="238"/>
      <c r="D187" s="235"/>
      <c r="E187" s="241"/>
      <c r="F187" s="241"/>
      <c r="G187" s="226"/>
      <c r="H187" s="226"/>
      <c r="I187" s="123" t="s">
        <v>656</v>
      </c>
      <c r="J187" s="128" t="s">
        <v>360</v>
      </c>
      <c r="K187" s="122"/>
      <c r="L187" s="122"/>
      <c r="M187" s="229"/>
      <c r="N187" s="122"/>
      <c r="O187" s="122"/>
      <c r="P187" s="122"/>
      <c r="Q187" s="122"/>
      <c r="R187" s="226"/>
      <c r="S187" s="118" t="s">
        <v>358</v>
      </c>
      <c r="T187" s="119" t="s">
        <v>358</v>
      </c>
      <c r="U187" s="174"/>
      <c r="V187" s="120" t="s">
        <v>363</v>
      </c>
      <c r="W187" s="119" t="s">
        <v>363</v>
      </c>
      <c r="X187" s="121" t="s">
        <v>481</v>
      </c>
      <c r="Y187" s="114"/>
      <c r="Z187" s="122"/>
    </row>
    <row r="188" spans="1:26" s="152" customFormat="1" ht="21.75" customHeight="1" x14ac:dyDescent="0.25">
      <c r="A188" s="235"/>
      <c r="B188" s="235"/>
      <c r="C188" s="238"/>
      <c r="D188" s="235"/>
      <c r="E188" s="241"/>
      <c r="F188" s="241"/>
      <c r="G188" s="226"/>
      <c r="H188" s="226"/>
      <c r="I188" s="123" t="s">
        <v>657</v>
      </c>
      <c r="J188" s="123" t="s">
        <v>658</v>
      </c>
      <c r="K188" s="122"/>
      <c r="L188" s="122"/>
      <c r="M188" s="229"/>
      <c r="N188" s="122"/>
      <c r="O188" s="122"/>
      <c r="P188" s="122"/>
      <c r="Q188" s="122"/>
      <c r="R188" s="226"/>
      <c r="S188" s="118" t="s">
        <v>358</v>
      </c>
      <c r="T188" s="119" t="s">
        <v>358</v>
      </c>
      <c r="U188" s="174"/>
      <c r="V188" s="120" t="s">
        <v>363</v>
      </c>
      <c r="W188" s="119" t="s">
        <v>363</v>
      </c>
      <c r="X188" s="121" t="s">
        <v>481</v>
      </c>
      <c r="Y188" s="114"/>
      <c r="Z188" s="122"/>
    </row>
    <row r="189" spans="1:26" s="152" customFormat="1" ht="21.75" customHeight="1" x14ac:dyDescent="0.25">
      <c r="A189" s="235"/>
      <c r="B189" s="235"/>
      <c r="C189" s="238"/>
      <c r="D189" s="235"/>
      <c r="E189" s="241"/>
      <c r="F189" s="241"/>
      <c r="G189" s="226"/>
      <c r="H189" s="226"/>
      <c r="I189" s="128" t="s">
        <v>659</v>
      </c>
      <c r="J189" s="123" t="s">
        <v>660</v>
      </c>
      <c r="K189" s="122"/>
      <c r="L189" s="122"/>
      <c r="M189" s="229"/>
      <c r="N189" s="122"/>
      <c r="O189" s="122"/>
      <c r="P189" s="122"/>
      <c r="Q189" s="122"/>
      <c r="R189" s="226"/>
      <c r="S189" s="118" t="s">
        <v>358</v>
      </c>
      <c r="T189" s="119" t="s">
        <v>358</v>
      </c>
      <c r="U189" s="174"/>
      <c r="V189" s="120" t="s">
        <v>363</v>
      </c>
      <c r="W189" s="119" t="s">
        <v>363</v>
      </c>
      <c r="X189" s="121" t="s">
        <v>481</v>
      </c>
      <c r="Y189" s="114"/>
      <c r="Z189" s="122"/>
    </row>
    <row r="190" spans="1:26" s="152" customFormat="1" ht="30.75" customHeight="1" x14ac:dyDescent="0.25">
      <c r="A190" s="235"/>
      <c r="B190" s="235"/>
      <c r="C190" s="238"/>
      <c r="D190" s="235"/>
      <c r="E190" s="241"/>
      <c r="F190" s="241"/>
      <c r="G190" s="226"/>
      <c r="H190" s="226"/>
      <c r="I190" s="128" t="s">
        <v>661</v>
      </c>
      <c r="J190" s="128" t="s">
        <v>394</v>
      </c>
      <c r="K190" s="122"/>
      <c r="L190" s="122"/>
      <c r="M190" s="229"/>
      <c r="N190" s="122"/>
      <c r="O190" s="122"/>
      <c r="P190" s="122"/>
      <c r="Q190" s="122"/>
      <c r="R190" s="226"/>
      <c r="S190" s="118" t="s">
        <v>358</v>
      </c>
      <c r="T190" s="119" t="s">
        <v>358</v>
      </c>
      <c r="U190" s="174"/>
      <c r="V190" s="120" t="s">
        <v>363</v>
      </c>
      <c r="W190" s="119" t="s">
        <v>363</v>
      </c>
      <c r="X190" s="121" t="s">
        <v>481</v>
      </c>
      <c r="Y190" s="114"/>
      <c r="Z190" s="122"/>
    </row>
    <row r="191" spans="1:26" s="152" customFormat="1" ht="21.75" customHeight="1" x14ac:dyDescent="0.25">
      <c r="A191" s="235"/>
      <c r="B191" s="235"/>
      <c r="C191" s="238"/>
      <c r="D191" s="235"/>
      <c r="E191" s="241"/>
      <c r="F191" s="241"/>
      <c r="G191" s="226"/>
      <c r="H191" s="226"/>
      <c r="I191" s="123" t="s">
        <v>662</v>
      </c>
      <c r="J191" s="128" t="s">
        <v>663</v>
      </c>
      <c r="K191" s="122"/>
      <c r="L191" s="122"/>
      <c r="M191" s="229"/>
      <c r="N191" s="122"/>
      <c r="O191" s="122"/>
      <c r="P191" s="122"/>
      <c r="Q191" s="122"/>
      <c r="R191" s="226"/>
      <c r="S191" s="118" t="s">
        <v>358</v>
      </c>
      <c r="T191" s="119" t="s">
        <v>358</v>
      </c>
      <c r="U191" s="174"/>
      <c r="V191" s="120" t="s">
        <v>363</v>
      </c>
      <c r="W191" s="119" t="s">
        <v>363</v>
      </c>
      <c r="X191" s="121" t="s">
        <v>481</v>
      </c>
      <c r="Y191" s="114"/>
      <c r="Z191" s="122"/>
    </row>
    <row r="192" spans="1:26" s="152" customFormat="1" ht="21.75" customHeight="1" x14ac:dyDescent="0.25">
      <c r="A192" s="235"/>
      <c r="B192" s="235"/>
      <c r="C192" s="238"/>
      <c r="D192" s="235"/>
      <c r="E192" s="241"/>
      <c r="F192" s="241"/>
      <c r="G192" s="226"/>
      <c r="H192" s="226"/>
      <c r="I192" s="123" t="s">
        <v>664</v>
      </c>
      <c r="J192" s="128" t="s">
        <v>365</v>
      </c>
      <c r="K192" s="122"/>
      <c r="L192" s="122"/>
      <c r="M192" s="229"/>
      <c r="N192" s="122"/>
      <c r="O192" s="122"/>
      <c r="P192" s="122"/>
      <c r="Q192" s="122"/>
      <c r="R192" s="226"/>
      <c r="S192" s="118" t="s">
        <v>358</v>
      </c>
      <c r="T192" s="119" t="s">
        <v>358</v>
      </c>
      <c r="U192" s="174"/>
      <c r="V192" s="120" t="s">
        <v>363</v>
      </c>
      <c r="W192" s="119" t="s">
        <v>363</v>
      </c>
      <c r="X192" s="121" t="s">
        <v>481</v>
      </c>
      <c r="Y192" s="114"/>
      <c r="Z192" s="122"/>
    </row>
    <row r="193" spans="1:26" s="152" customFormat="1" ht="16.5" customHeight="1" x14ac:dyDescent="0.25">
      <c r="A193" s="235"/>
      <c r="B193" s="235"/>
      <c r="C193" s="238"/>
      <c r="D193" s="235"/>
      <c r="E193" s="241"/>
      <c r="F193" s="241"/>
      <c r="G193" s="226"/>
      <c r="H193" s="226"/>
      <c r="I193" s="123" t="s">
        <v>665</v>
      </c>
      <c r="J193" s="128" t="s">
        <v>360</v>
      </c>
      <c r="K193" s="122"/>
      <c r="L193" s="122"/>
      <c r="M193" s="229"/>
      <c r="N193" s="122"/>
      <c r="O193" s="122"/>
      <c r="P193" s="122"/>
      <c r="Q193" s="122"/>
      <c r="R193" s="226"/>
      <c r="S193" s="118" t="s">
        <v>358</v>
      </c>
      <c r="T193" s="119" t="s">
        <v>358</v>
      </c>
      <c r="U193" s="174"/>
      <c r="V193" s="120" t="s">
        <v>363</v>
      </c>
      <c r="W193" s="119" t="s">
        <v>363</v>
      </c>
      <c r="X193" s="121" t="s">
        <v>481</v>
      </c>
      <c r="Y193" s="114"/>
      <c r="Z193" s="122"/>
    </row>
    <row r="194" spans="1:26" s="152" customFormat="1" ht="16.5" customHeight="1" x14ac:dyDescent="0.25">
      <c r="A194" s="235"/>
      <c r="B194" s="235"/>
      <c r="C194" s="238"/>
      <c r="D194" s="235"/>
      <c r="E194" s="241"/>
      <c r="F194" s="241"/>
      <c r="G194" s="226"/>
      <c r="H194" s="226"/>
      <c r="I194" s="123" t="s">
        <v>666</v>
      </c>
      <c r="J194" s="123" t="s">
        <v>571</v>
      </c>
      <c r="K194" s="122"/>
      <c r="L194" s="122"/>
      <c r="M194" s="229"/>
      <c r="N194" s="122"/>
      <c r="O194" s="122"/>
      <c r="P194" s="122"/>
      <c r="Q194" s="122"/>
      <c r="R194" s="226"/>
      <c r="S194" s="118" t="s">
        <v>358</v>
      </c>
      <c r="T194" s="119" t="s">
        <v>358</v>
      </c>
      <c r="U194" s="174"/>
      <c r="V194" s="120" t="s">
        <v>363</v>
      </c>
      <c r="W194" s="119" t="s">
        <v>363</v>
      </c>
      <c r="X194" s="121" t="s">
        <v>481</v>
      </c>
      <c r="Y194" s="114"/>
      <c r="Z194" s="122"/>
    </row>
    <row r="195" spans="1:26" s="152" customFormat="1" ht="21" customHeight="1" x14ac:dyDescent="0.25">
      <c r="A195" s="235"/>
      <c r="B195" s="235"/>
      <c r="C195" s="238"/>
      <c r="D195" s="235"/>
      <c r="E195" s="241"/>
      <c r="F195" s="241"/>
      <c r="G195" s="226"/>
      <c r="H195" s="226"/>
      <c r="I195" s="128" t="s">
        <v>667</v>
      </c>
      <c r="J195" s="128" t="s">
        <v>668</v>
      </c>
      <c r="K195" s="122"/>
      <c r="L195" s="122"/>
      <c r="M195" s="229"/>
      <c r="N195" s="122"/>
      <c r="O195" s="122"/>
      <c r="P195" s="122"/>
      <c r="Q195" s="122"/>
      <c r="R195" s="226"/>
      <c r="S195" s="118" t="s">
        <v>358</v>
      </c>
      <c r="T195" s="119" t="s">
        <v>358</v>
      </c>
      <c r="U195" s="174"/>
      <c r="V195" s="120" t="s">
        <v>363</v>
      </c>
      <c r="W195" s="119" t="s">
        <v>363</v>
      </c>
      <c r="X195" s="121" t="s">
        <v>481</v>
      </c>
      <c r="Y195" s="114"/>
      <c r="Z195" s="122"/>
    </row>
    <row r="196" spans="1:26" s="152" customFormat="1" ht="16.5" customHeight="1" x14ac:dyDescent="0.25">
      <c r="A196" s="235"/>
      <c r="B196" s="235"/>
      <c r="C196" s="238"/>
      <c r="D196" s="235"/>
      <c r="E196" s="241"/>
      <c r="F196" s="241"/>
      <c r="G196" s="226"/>
      <c r="H196" s="226"/>
      <c r="I196" s="128" t="s">
        <v>669</v>
      </c>
      <c r="J196" s="128" t="s">
        <v>390</v>
      </c>
      <c r="K196" s="122"/>
      <c r="L196" s="122"/>
      <c r="M196" s="229"/>
      <c r="N196" s="122"/>
      <c r="O196" s="122"/>
      <c r="P196" s="122"/>
      <c r="Q196" s="122"/>
      <c r="R196" s="226"/>
      <c r="S196" s="118" t="s">
        <v>358</v>
      </c>
      <c r="T196" s="119" t="s">
        <v>358</v>
      </c>
      <c r="U196" s="174"/>
      <c r="V196" s="120" t="s">
        <v>363</v>
      </c>
      <c r="W196" s="119" t="s">
        <v>363</v>
      </c>
      <c r="X196" s="121" t="s">
        <v>481</v>
      </c>
      <c r="Y196" s="114"/>
      <c r="Z196" s="122"/>
    </row>
    <row r="197" spans="1:26" s="152" customFormat="1" ht="16.5" customHeight="1" x14ac:dyDescent="0.25">
      <c r="A197" s="235"/>
      <c r="B197" s="235"/>
      <c r="C197" s="238"/>
      <c r="D197" s="235"/>
      <c r="E197" s="241"/>
      <c r="F197" s="241"/>
      <c r="G197" s="226"/>
      <c r="H197" s="226"/>
      <c r="I197" s="128" t="s">
        <v>670</v>
      </c>
      <c r="J197" s="123" t="s">
        <v>671</v>
      </c>
      <c r="K197" s="122"/>
      <c r="L197" s="122"/>
      <c r="M197" s="229"/>
      <c r="N197" s="122"/>
      <c r="O197" s="122"/>
      <c r="P197" s="122"/>
      <c r="Q197" s="122"/>
      <c r="R197" s="226"/>
      <c r="S197" s="118" t="s">
        <v>358</v>
      </c>
      <c r="T197" s="119" t="s">
        <v>358</v>
      </c>
      <c r="U197" s="174"/>
      <c r="V197" s="120" t="s">
        <v>363</v>
      </c>
      <c r="W197" s="119" t="s">
        <v>363</v>
      </c>
      <c r="X197" s="121" t="s">
        <v>481</v>
      </c>
      <c r="Y197" s="114"/>
      <c r="Z197" s="122"/>
    </row>
    <row r="198" spans="1:26" s="152" customFormat="1" ht="16.5" customHeight="1" x14ac:dyDescent="0.25">
      <c r="A198" s="235"/>
      <c r="B198" s="235"/>
      <c r="C198" s="238"/>
      <c r="D198" s="235"/>
      <c r="E198" s="241"/>
      <c r="F198" s="241"/>
      <c r="G198" s="226"/>
      <c r="H198" s="226"/>
      <c r="I198" s="128" t="s">
        <v>672</v>
      </c>
      <c r="J198" s="128" t="s">
        <v>402</v>
      </c>
      <c r="K198" s="122"/>
      <c r="L198" s="122"/>
      <c r="M198" s="229"/>
      <c r="N198" s="122"/>
      <c r="O198" s="122"/>
      <c r="P198" s="122"/>
      <c r="Q198" s="122"/>
      <c r="R198" s="226"/>
      <c r="S198" s="118" t="s">
        <v>358</v>
      </c>
      <c r="T198" s="119" t="s">
        <v>358</v>
      </c>
      <c r="U198" s="174"/>
      <c r="V198" s="120" t="s">
        <v>363</v>
      </c>
      <c r="W198" s="119" t="s">
        <v>363</v>
      </c>
      <c r="X198" s="121" t="s">
        <v>481</v>
      </c>
      <c r="Y198" s="114"/>
      <c r="Z198" s="122"/>
    </row>
    <row r="199" spans="1:26" s="152" customFormat="1" ht="16.5" customHeight="1" x14ac:dyDescent="0.25">
      <c r="A199" s="235"/>
      <c r="B199" s="235"/>
      <c r="C199" s="238"/>
      <c r="D199" s="235"/>
      <c r="E199" s="241"/>
      <c r="F199" s="241"/>
      <c r="G199" s="226"/>
      <c r="H199" s="226"/>
      <c r="I199" s="123" t="s">
        <v>673</v>
      </c>
      <c r="J199" s="128" t="s">
        <v>674</v>
      </c>
      <c r="K199" s="122"/>
      <c r="L199" s="122"/>
      <c r="M199" s="229"/>
      <c r="N199" s="122"/>
      <c r="O199" s="122"/>
      <c r="P199" s="122"/>
      <c r="Q199" s="122"/>
      <c r="R199" s="226"/>
      <c r="S199" s="118" t="s">
        <v>358</v>
      </c>
      <c r="T199" s="119" t="s">
        <v>358</v>
      </c>
      <c r="U199" s="174"/>
      <c r="V199" s="120" t="s">
        <v>363</v>
      </c>
      <c r="W199" s="119" t="s">
        <v>363</v>
      </c>
      <c r="X199" s="121" t="s">
        <v>481</v>
      </c>
      <c r="Y199" s="114"/>
      <c r="Z199" s="122"/>
    </row>
    <row r="200" spans="1:26" s="152" customFormat="1" ht="16.5" customHeight="1" x14ac:dyDescent="0.25">
      <c r="A200" s="235"/>
      <c r="B200" s="235"/>
      <c r="C200" s="238"/>
      <c r="D200" s="235"/>
      <c r="E200" s="241"/>
      <c r="F200" s="241"/>
      <c r="G200" s="226"/>
      <c r="H200" s="226"/>
      <c r="I200" s="123" t="s">
        <v>675</v>
      </c>
      <c r="J200" s="128" t="s">
        <v>676</v>
      </c>
      <c r="K200" s="122"/>
      <c r="L200" s="122"/>
      <c r="M200" s="229"/>
      <c r="N200" s="122"/>
      <c r="O200" s="122"/>
      <c r="P200" s="122"/>
      <c r="Q200" s="122"/>
      <c r="R200" s="226"/>
      <c r="S200" s="118" t="s">
        <v>358</v>
      </c>
      <c r="T200" s="119" t="s">
        <v>358</v>
      </c>
      <c r="U200" s="174"/>
      <c r="V200" s="120" t="s">
        <v>363</v>
      </c>
      <c r="W200" s="119" t="s">
        <v>363</v>
      </c>
      <c r="X200" s="121" t="s">
        <v>481</v>
      </c>
      <c r="Y200" s="114"/>
      <c r="Z200" s="122"/>
    </row>
    <row r="201" spans="1:26" s="152" customFormat="1" ht="36" customHeight="1" x14ac:dyDescent="0.25">
      <c r="A201" s="235"/>
      <c r="B201" s="235"/>
      <c r="C201" s="238"/>
      <c r="D201" s="235"/>
      <c r="E201" s="241"/>
      <c r="F201" s="241"/>
      <c r="G201" s="226"/>
      <c r="H201" s="226"/>
      <c r="I201" s="128" t="s">
        <v>677</v>
      </c>
      <c r="J201" s="128" t="s">
        <v>678</v>
      </c>
      <c r="K201" s="122"/>
      <c r="L201" s="122"/>
      <c r="M201" s="229"/>
      <c r="N201" s="122"/>
      <c r="O201" s="122"/>
      <c r="P201" s="122"/>
      <c r="Q201" s="122"/>
      <c r="R201" s="226"/>
      <c r="S201" s="118" t="s">
        <v>358</v>
      </c>
      <c r="T201" s="119" t="s">
        <v>358</v>
      </c>
      <c r="U201" s="174"/>
      <c r="V201" s="120" t="s">
        <v>363</v>
      </c>
      <c r="W201" s="119" t="s">
        <v>363</v>
      </c>
      <c r="X201" s="121" t="s">
        <v>481</v>
      </c>
      <c r="Y201" s="114"/>
      <c r="Z201" s="122"/>
    </row>
    <row r="202" spans="1:26" s="152" customFormat="1" ht="16.5" customHeight="1" x14ac:dyDescent="0.25">
      <c r="A202" s="235"/>
      <c r="B202" s="235"/>
      <c r="C202" s="238"/>
      <c r="D202" s="235"/>
      <c r="E202" s="241"/>
      <c r="F202" s="241"/>
      <c r="G202" s="226"/>
      <c r="H202" s="226"/>
      <c r="I202" s="123" t="s">
        <v>679</v>
      </c>
      <c r="J202" s="128" t="s">
        <v>423</v>
      </c>
      <c r="K202" s="122"/>
      <c r="L202" s="122"/>
      <c r="M202" s="229"/>
      <c r="N202" s="122"/>
      <c r="O202" s="122"/>
      <c r="P202" s="122"/>
      <c r="Q202" s="122"/>
      <c r="R202" s="226"/>
      <c r="S202" s="118" t="s">
        <v>358</v>
      </c>
      <c r="T202" s="119" t="s">
        <v>358</v>
      </c>
      <c r="U202" s="174"/>
      <c r="V202" s="120" t="s">
        <v>363</v>
      </c>
      <c r="W202" s="119" t="s">
        <v>363</v>
      </c>
      <c r="X202" s="121" t="s">
        <v>481</v>
      </c>
      <c r="Y202" s="114"/>
      <c r="Z202" s="122"/>
    </row>
    <row r="203" spans="1:26" s="152" customFormat="1" ht="16.5" customHeight="1" x14ac:dyDescent="0.25">
      <c r="A203" s="235"/>
      <c r="B203" s="235"/>
      <c r="C203" s="238"/>
      <c r="D203" s="235"/>
      <c r="E203" s="241"/>
      <c r="F203" s="241"/>
      <c r="G203" s="226"/>
      <c r="H203" s="226"/>
      <c r="I203" s="128" t="s">
        <v>680</v>
      </c>
      <c r="J203" s="128" t="s">
        <v>638</v>
      </c>
      <c r="K203" s="122"/>
      <c r="L203" s="122"/>
      <c r="M203" s="229"/>
      <c r="N203" s="122"/>
      <c r="O203" s="122"/>
      <c r="P203" s="122"/>
      <c r="Q203" s="122"/>
      <c r="R203" s="226"/>
      <c r="S203" s="118" t="s">
        <v>358</v>
      </c>
      <c r="T203" s="119" t="s">
        <v>358</v>
      </c>
      <c r="U203" s="174"/>
      <c r="V203" s="120" t="s">
        <v>363</v>
      </c>
      <c r="W203" s="119" t="s">
        <v>363</v>
      </c>
      <c r="X203" s="121" t="s">
        <v>481</v>
      </c>
      <c r="Y203" s="114"/>
      <c r="Z203" s="122"/>
    </row>
    <row r="204" spans="1:26" s="152" customFormat="1" ht="27" customHeight="1" x14ac:dyDescent="0.25">
      <c r="A204" s="235"/>
      <c r="B204" s="235"/>
      <c r="C204" s="238"/>
      <c r="D204" s="235"/>
      <c r="E204" s="241"/>
      <c r="F204" s="241"/>
      <c r="G204" s="226"/>
      <c r="H204" s="226"/>
      <c r="I204" s="128" t="s">
        <v>681</v>
      </c>
      <c r="J204" s="128" t="s">
        <v>455</v>
      </c>
      <c r="K204" s="122"/>
      <c r="L204" s="122"/>
      <c r="M204" s="229"/>
      <c r="N204" s="122"/>
      <c r="O204" s="122"/>
      <c r="P204" s="122"/>
      <c r="Q204" s="122"/>
      <c r="R204" s="226"/>
      <c r="S204" s="118" t="s">
        <v>358</v>
      </c>
      <c r="T204" s="119" t="s">
        <v>358</v>
      </c>
      <c r="U204" s="174"/>
      <c r="V204" s="120" t="s">
        <v>363</v>
      </c>
      <c r="W204" s="119" t="s">
        <v>363</v>
      </c>
      <c r="X204" s="121" t="s">
        <v>481</v>
      </c>
      <c r="Y204" s="114"/>
      <c r="Z204" s="122"/>
    </row>
    <row r="205" spans="1:26" s="152" customFormat="1" ht="33" customHeight="1" x14ac:dyDescent="0.25">
      <c r="A205" s="235"/>
      <c r="B205" s="235"/>
      <c r="C205" s="238"/>
      <c r="D205" s="235"/>
      <c r="E205" s="241"/>
      <c r="F205" s="241"/>
      <c r="G205" s="226"/>
      <c r="H205" s="226"/>
      <c r="I205" s="123" t="s">
        <v>682</v>
      </c>
      <c r="J205" s="128" t="s">
        <v>683</v>
      </c>
      <c r="K205" s="122"/>
      <c r="L205" s="122"/>
      <c r="M205" s="229"/>
      <c r="N205" s="122"/>
      <c r="O205" s="122"/>
      <c r="P205" s="122"/>
      <c r="Q205" s="122"/>
      <c r="R205" s="226"/>
      <c r="S205" s="118" t="s">
        <v>358</v>
      </c>
      <c r="T205" s="119" t="s">
        <v>358</v>
      </c>
      <c r="U205" s="174"/>
      <c r="V205" s="120" t="s">
        <v>363</v>
      </c>
      <c r="W205" s="119" t="s">
        <v>363</v>
      </c>
      <c r="X205" s="121" t="s">
        <v>481</v>
      </c>
      <c r="Y205" s="114"/>
      <c r="Z205" s="122"/>
    </row>
    <row r="206" spans="1:26" s="152" customFormat="1" ht="26.25" customHeight="1" x14ac:dyDescent="0.25">
      <c r="A206" s="235"/>
      <c r="B206" s="235"/>
      <c r="C206" s="238"/>
      <c r="D206" s="235"/>
      <c r="E206" s="241"/>
      <c r="F206" s="241"/>
      <c r="G206" s="226"/>
      <c r="H206" s="226"/>
      <c r="I206" s="123" t="s">
        <v>684</v>
      </c>
      <c r="J206" s="128" t="s">
        <v>369</v>
      </c>
      <c r="K206" s="122"/>
      <c r="L206" s="122"/>
      <c r="M206" s="229"/>
      <c r="N206" s="122"/>
      <c r="O206" s="122"/>
      <c r="P206" s="122"/>
      <c r="Q206" s="122"/>
      <c r="R206" s="226"/>
      <c r="S206" s="118" t="s">
        <v>358</v>
      </c>
      <c r="T206" s="119" t="s">
        <v>358</v>
      </c>
      <c r="U206" s="174"/>
      <c r="V206" s="120" t="s">
        <v>363</v>
      </c>
      <c r="W206" s="119" t="s">
        <v>363</v>
      </c>
      <c r="X206" s="121" t="s">
        <v>481</v>
      </c>
      <c r="Y206" s="114"/>
      <c r="Z206" s="122"/>
    </row>
    <row r="207" spans="1:26" s="152" customFormat="1" ht="26.25" customHeight="1" x14ac:dyDescent="0.25">
      <c r="A207" s="235"/>
      <c r="B207" s="235"/>
      <c r="C207" s="238"/>
      <c r="D207" s="235"/>
      <c r="E207" s="241"/>
      <c r="F207" s="241"/>
      <c r="G207" s="226"/>
      <c r="H207" s="226"/>
      <c r="I207" s="123" t="s">
        <v>685</v>
      </c>
      <c r="J207" s="128" t="s">
        <v>686</v>
      </c>
      <c r="K207" s="122"/>
      <c r="L207" s="122"/>
      <c r="M207" s="229"/>
      <c r="N207" s="122"/>
      <c r="O207" s="122"/>
      <c r="P207" s="122"/>
      <c r="Q207" s="122"/>
      <c r="R207" s="226"/>
      <c r="S207" s="118" t="s">
        <v>358</v>
      </c>
      <c r="T207" s="119" t="s">
        <v>358</v>
      </c>
      <c r="U207" s="174"/>
      <c r="V207" s="120" t="s">
        <v>363</v>
      </c>
      <c r="W207" s="119" t="s">
        <v>363</v>
      </c>
      <c r="X207" s="121" t="s">
        <v>481</v>
      </c>
      <c r="Y207" s="114"/>
      <c r="Z207" s="122"/>
    </row>
    <row r="208" spans="1:26" s="152" customFormat="1" ht="26.25" customHeight="1" x14ac:dyDescent="0.25">
      <c r="A208" s="235"/>
      <c r="B208" s="235"/>
      <c r="C208" s="238"/>
      <c r="D208" s="235"/>
      <c r="E208" s="241"/>
      <c r="F208" s="241"/>
      <c r="G208" s="226"/>
      <c r="H208" s="226"/>
      <c r="I208" s="123" t="s">
        <v>687</v>
      </c>
      <c r="J208" s="128" t="s">
        <v>688</v>
      </c>
      <c r="K208" s="122"/>
      <c r="L208" s="122"/>
      <c r="M208" s="229"/>
      <c r="N208" s="122"/>
      <c r="O208" s="122"/>
      <c r="P208" s="122"/>
      <c r="Q208" s="122"/>
      <c r="R208" s="226"/>
      <c r="S208" s="118" t="s">
        <v>358</v>
      </c>
      <c r="T208" s="119" t="s">
        <v>358</v>
      </c>
      <c r="U208" s="174"/>
      <c r="V208" s="120" t="s">
        <v>363</v>
      </c>
      <c r="W208" s="119" t="s">
        <v>363</v>
      </c>
      <c r="X208" s="121" t="s">
        <v>481</v>
      </c>
      <c r="Y208" s="114"/>
      <c r="Z208" s="122"/>
    </row>
    <row r="209" spans="1:26" s="152" customFormat="1" ht="26.25" customHeight="1" x14ac:dyDescent="0.25">
      <c r="A209" s="235"/>
      <c r="B209" s="235"/>
      <c r="C209" s="238"/>
      <c r="D209" s="235"/>
      <c r="E209" s="241"/>
      <c r="F209" s="241"/>
      <c r="G209" s="226"/>
      <c r="H209" s="226"/>
      <c r="I209" s="128" t="s">
        <v>689</v>
      </c>
      <c r="J209" s="123" t="s">
        <v>571</v>
      </c>
      <c r="K209" s="122"/>
      <c r="L209" s="122"/>
      <c r="M209" s="229"/>
      <c r="N209" s="122"/>
      <c r="O209" s="122"/>
      <c r="P209" s="122"/>
      <c r="Q209" s="122"/>
      <c r="R209" s="226"/>
      <c r="S209" s="118" t="s">
        <v>358</v>
      </c>
      <c r="T209" s="119" t="s">
        <v>358</v>
      </c>
      <c r="U209" s="174"/>
      <c r="V209" s="120" t="s">
        <v>363</v>
      </c>
      <c r="W209" s="119" t="s">
        <v>363</v>
      </c>
      <c r="X209" s="121" t="s">
        <v>481</v>
      </c>
      <c r="Y209" s="114"/>
      <c r="Z209" s="122"/>
    </row>
    <row r="210" spans="1:26" s="152" customFormat="1" ht="26.25" customHeight="1" x14ac:dyDescent="0.25">
      <c r="A210" s="235"/>
      <c r="B210" s="235"/>
      <c r="C210" s="238"/>
      <c r="D210" s="235"/>
      <c r="E210" s="241"/>
      <c r="F210" s="241"/>
      <c r="G210" s="226"/>
      <c r="H210" s="226"/>
      <c r="I210" s="123" t="s">
        <v>690</v>
      </c>
      <c r="J210" s="128" t="s">
        <v>691</v>
      </c>
      <c r="K210" s="122"/>
      <c r="L210" s="122"/>
      <c r="M210" s="229"/>
      <c r="N210" s="122"/>
      <c r="O210" s="122"/>
      <c r="P210" s="122"/>
      <c r="Q210" s="122"/>
      <c r="R210" s="226"/>
      <c r="S210" s="118" t="s">
        <v>358</v>
      </c>
      <c r="T210" s="119" t="s">
        <v>358</v>
      </c>
      <c r="U210" s="174"/>
      <c r="V210" s="120" t="s">
        <v>363</v>
      </c>
      <c r="W210" s="119" t="s">
        <v>363</v>
      </c>
      <c r="X210" s="121" t="s">
        <v>481</v>
      </c>
      <c r="Y210" s="114"/>
      <c r="Z210" s="122"/>
    </row>
    <row r="211" spans="1:26" s="152" customFormat="1" ht="26.25" customHeight="1" x14ac:dyDescent="0.25">
      <c r="A211" s="235"/>
      <c r="B211" s="235"/>
      <c r="C211" s="238"/>
      <c r="D211" s="235"/>
      <c r="E211" s="241"/>
      <c r="F211" s="241"/>
      <c r="G211" s="226"/>
      <c r="H211" s="226"/>
      <c r="I211" s="128" t="s">
        <v>692</v>
      </c>
      <c r="J211" s="128" t="s">
        <v>369</v>
      </c>
      <c r="K211" s="122"/>
      <c r="L211" s="122"/>
      <c r="M211" s="229"/>
      <c r="N211" s="122"/>
      <c r="O211" s="122"/>
      <c r="P211" s="122"/>
      <c r="Q211" s="122"/>
      <c r="R211" s="226"/>
      <c r="S211" s="118" t="s">
        <v>358</v>
      </c>
      <c r="T211" s="119" t="s">
        <v>358</v>
      </c>
      <c r="U211" s="174"/>
      <c r="V211" s="120" t="s">
        <v>363</v>
      </c>
      <c r="W211" s="119" t="s">
        <v>363</v>
      </c>
      <c r="X211" s="121" t="s">
        <v>481</v>
      </c>
      <c r="Y211" s="114"/>
      <c r="Z211" s="122"/>
    </row>
    <row r="212" spans="1:26" s="152" customFormat="1" ht="26.25" customHeight="1" x14ac:dyDescent="0.25">
      <c r="A212" s="235"/>
      <c r="B212" s="235"/>
      <c r="C212" s="238"/>
      <c r="D212" s="235"/>
      <c r="E212" s="241"/>
      <c r="F212" s="241"/>
      <c r="G212" s="226"/>
      <c r="H212" s="226"/>
      <c r="I212" s="128" t="s">
        <v>693</v>
      </c>
      <c r="J212" s="123" t="s">
        <v>571</v>
      </c>
      <c r="K212" s="122"/>
      <c r="L212" s="122"/>
      <c r="M212" s="229"/>
      <c r="N212" s="122"/>
      <c r="O212" s="122"/>
      <c r="P212" s="122"/>
      <c r="Q212" s="122"/>
      <c r="R212" s="226"/>
      <c r="S212" s="118" t="s">
        <v>358</v>
      </c>
      <c r="T212" s="119" t="s">
        <v>358</v>
      </c>
      <c r="U212" s="174"/>
      <c r="V212" s="120" t="s">
        <v>363</v>
      </c>
      <c r="W212" s="119" t="s">
        <v>363</v>
      </c>
      <c r="X212" s="121" t="s">
        <v>481</v>
      </c>
      <c r="Y212" s="114"/>
      <c r="Z212" s="122"/>
    </row>
    <row r="213" spans="1:26" s="152" customFormat="1" ht="26.25" customHeight="1" x14ac:dyDescent="0.25">
      <c r="A213" s="235"/>
      <c r="B213" s="235"/>
      <c r="C213" s="238"/>
      <c r="D213" s="235"/>
      <c r="E213" s="241"/>
      <c r="F213" s="241"/>
      <c r="G213" s="226"/>
      <c r="H213" s="226"/>
      <c r="I213" s="123" t="s">
        <v>694</v>
      </c>
      <c r="J213" s="123" t="s">
        <v>571</v>
      </c>
      <c r="K213" s="122"/>
      <c r="L213" s="122"/>
      <c r="M213" s="229"/>
      <c r="N213" s="122"/>
      <c r="O213" s="122"/>
      <c r="P213" s="122"/>
      <c r="Q213" s="122"/>
      <c r="R213" s="226"/>
      <c r="S213" s="118" t="s">
        <v>358</v>
      </c>
      <c r="T213" s="119" t="s">
        <v>358</v>
      </c>
      <c r="U213" s="174"/>
      <c r="V213" s="120" t="s">
        <v>363</v>
      </c>
      <c r="W213" s="119" t="s">
        <v>363</v>
      </c>
      <c r="X213" s="121" t="s">
        <v>481</v>
      </c>
      <c r="Y213" s="114"/>
      <c r="Z213" s="122"/>
    </row>
    <row r="214" spans="1:26" s="152" customFormat="1" ht="26.25" customHeight="1" x14ac:dyDescent="0.25">
      <c r="A214" s="235"/>
      <c r="B214" s="235"/>
      <c r="C214" s="238"/>
      <c r="D214" s="235"/>
      <c r="E214" s="241"/>
      <c r="F214" s="241"/>
      <c r="G214" s="226"/>
      <c r="H214" s="226"/>
      <c r="I214" s="123" t="s">
        <v>695</v>
      </c>
      <c r="J214" s="128" t="s">
        <v>696</v>
      </c>
      <c r="K214" s="122"/>
      <c r="L214" s="122"/>
      <c r="M214" s="229"/>
      <c r="N214" s="122"/>
      <c r="O214" s="122"/>
      <c r="P214" s="122"/>
      <c r="Q214" s="122"/>
      <c r="R214" s="226"/>
      <c r="S214" s="118" t="s">
        <v>358</v>
      </c>
      <c r="T214" s="119" t="s">
        <v>358</v>
      </c>
      <c r="U214" s="174"/>
      <c r="V214" s="120" t="s">
        <v>363</v>
      </c>
      <c r="W214" s="119" t="s">
        <v>363</v>
      </c>
      <c r="X214" s="121" t="s">
        <v>481</v>
      </c>
      <c r="Y214" s="114"/>
      <c r="Z214" s="122"/>
    </row>
    <row r="215" spans="1:26" s="152" customFormat="1" ht="26.25" customHeight="1" x14ac:dyDescent="0.25">
      <c r="A215" s="235"/>
      <c r="B215" s="235"/>
      <c r="C215" s="238"/>
      <c r="D215" s="235"/>
      <c r="E215" s="241"/>
      <c r="F215" s="241"/>
      <c r="G215" s="226"/>
      <c r="H215" s="226"/>
      <c r="I215" s="123" t="s">
        <v>697</v>
      </c>
      <c r="J215" s="128" t="s">
        <v>698</v>
      </c>
      <c r="K215" s="122"/>
      <c r="L215" s="122"/>
      <c r="M215" s="229"/>
      <c r="N215" s="122"/>
      <c r="O215" s="122"/>
      <c r="P215" s="122"/>
      <c r="Q215" s="122"/>
      <c r="R215" s="226"/>
      <c r="S215" s="118" t="s">
        <v>358</v>
      </c>
      <c r="T215" s="119" t="s">
        <v>358</v>
      </c>
      <c r="U215" s="174"/>
      <c r="V215" s="120" t="s">
        <v>363</v>
      </c>
      <c r="W215" s="119" t="s">
        <v>363</v>
      </c>
      <c r="X215" s="121" t="s">
        <v>481</v>
      </c>
      <c r="Y215" s="114"/>
      <c r="Z215" s="122"/>
    </row>
    <row r="216" spans="1:26" s="152" customFormat="1" ht="26.25" customHeight="1" x14ac:dyDescent="0.25">
      <c r="A216" s="235"/>
      <c r="B216" s="235"/>
      <c r="C216" s="238"/>
      <c r="D216" s="235"/>
      <c r="E216" s="241"/>
      <c r="F216" s="241"/>
      <c r="G216" s="226"/>
      <c r="H216" s="226"/>
      <c r="I216" s="123" t="s">
        <v>699</v>
      </c>
      <c r="J216" s="128" t="s">
        <v>406</v>
      </c>
      <c r="K216" s="122"/>
      <c r="L216" s="122"/>
      <c r="M216" s="229"/>
      <c r="N216" s="122"/>
      <c r="O216" s="122"/>
      <c r="P216" s="122"/>
      <c r="Q216" s="122"/>
      <c r="R216" s="226"/>
      <c r="S216" s="118" t="s">
        <v>358</v>
      </c>
      <c r="T216" s="119" t="s">
        <v>358</v>
      </c>
      <c r="U216" s="174"/>
      <c r="V216" s="120" t="s">
        <v>363</v>
      </c>
      <c r="W216" s="119" t="s">
        <v>363</v>
      </c>
      <c r="X216" s="121" t="s">
        <v>481</v>
      </c>
      <c r="Y216" s="114"/>
      <c r="Z216" s="122"/>
    </row>
    <row r="217" spans="1:26" s="152" customFormat="1" ht="26.25" customHeight="1" x14ac:dyDescent="0.25">
      <c r="A217" s="235"/>
      <c r="B217" s="235"/>
      <c r="C217" s="238"/>
      <c r="D217" s="235"/>
      <c r="E217" s="241"/>
      <c r="F217" s="241"/>
      <c r="G217" s="226"/>
      <c r="H217" s="226"/>
      <c r="I217" s="128" t="s">
        <v>700</v>
      </c>
      <c r="J217" s="128" t="s">
        <v>700</v>
      </c>
      <c r="K217" s="122"/>
      <c r="L217" s="122"/>
      <c r="M217" s="229"/>
      <c r="N217" s="122"/>
      <c r="O217" s="122"/>
      <c r="P217" s="122"/>
      <c r="Q217" s="122"/>
      <c r="R217" s="226"/>
      <c r="S217" s="118" t="s">
        <v>358</v>
      </c>
      <c r="T217" s="119" t="s">
        <v>358</v>
      </c>
      <c r="U217" s="174"/>
      <c r="V217" s="120" t="s">
        <v>363</v>
      </c>
      <c r="W217" s="119" t="s">
        <v>363</v>
      </c>
      <c r="X217" s="121" t="s">
        <v>481</v>
      </c>
      <c r="Y217" s="114"/>
      <c r="Z217" s="122"/>
    </row>
    <row r="218" spans="1:26" s="152" customFormat="1" ht="26.25" customHeight="1" x14ac:dyDescent="0.25">
      <c r="A218" s="235"/>
      <c r="B218" s="235"/>
      <c r="C218" s="238"/>
      <c r="D218" s="235"/>
      <c r="E218" s="241"/>
      <c r="F218" s="241"/>
      <c r="G218" s="226"/>
      <c r="H218" s="226"/>
      <c r="I218" s="128" t="s">
        <v>701</v>
      </c>
      <c r="J218" s="128" t="s">
        <v>398</v>
      </c>
      <c r="K218" s="122"/>
      <c r="L218" s="122"/>
      <c r="M218" s="229"/>
      <c r="N218" s="122"/>
      <c r="O218" s="122"/>
      <c r="P218" s="122"/>
      <c r="Q218" s="122"/>
      <c r="R218" s="226"/>
      <c r="S218" s="118" t="s">
        <v>358</v>
      </c>
      <c r="T218" s="119" t="s">
        <v>358</v>
      </c>
      <c r="U218" s="174"/>
      <c r="V218" s="120" t="s">
        <v>363</v>
      </c>
      <c r="W218" s="119" t="s">
        <v>363</v>
      </c>
      <c r="X218" s="121" t="s">
        <v>481</v>
      </c>
      <c r="Y218" s="114"/>
      <c r="Z218" s="122"/>
    </row>
    <row r="219" spans="1:26" s="152" customFormat="1" ht="26.25" customHeight="1" x14ac:dyDescent="0.25">
      <c r="A219" s="235"/>
      <c r="B219" s="235"/>
      <c r="C219" s="238"/>
      <c r="D219" s="235"/>
      <c r="E219" s="241"/>
      <c r="F219" s="241"/>
      <c r="G219" s="226"/>
      <c r="H219" s="226"/>
      <c r="I219" s="123" t="s">
        <v>702</v>
      </c>
      <c r="J219" s="128" t="s">
        <v>402</v>
      </c>
      <c r="K219" s="122"/>
      <c r="L219" s="122"/>
      <c r="M219" s="229"/>
      <c r="N219" s="122"/>
      <c r="O219" s="122"/>
      <c r="P219" s="122"/>
      <c r="Q219" s="122"/>
      <c r="R219" s="226"/>
      <c r="S219" s="118" t="s">
        <v>358</v>
      </c>
      <c r="T219" s="119" t="s">
        <v>358</v>
      </c>
      <c r="U219" s="174"/>
      <c r="V219" s="120" t="s">
        <v>363</v>
      </c>
      <c r="W219" s="119" t="s">
        <v>363</v>
      </c>
      <c r="X219" s="121" t="s">
        <v>481</v>
      </c>
      <c r="Y219" s="114"/>
      <c r="Z219" s="122"/>
    </row>
    <row r="220" spans="1:26" s="152" customFormat="1" ht="26.25" customHeight="1" x14ac:dyDescent="0.25">
      <c r="A220" s="235"/>
      <c r="B220" s="235"/>
      <c r="C220" s="238"/>
      <c r="D220" s="235"/>
      <c r="E220" s="241"/>
      <c r="F220" s="241"/>
      <c r="G220" s="226"/>
      <c r="H220" s="226"/>
      <c r="I220" s="123" t="s">
        <v>703</v>
      </c>
      <c r="J220" s="128" t="s">
        <v>365</v>
      </c>
      <c r="K220" s="122"/>
      <c r="L220" s="122"/>
      <c r="M220" s="229"/>
      <c r="N220" s="122"/>
      <c r="O220" s="122"/>
      <c r="P220" s="122"/>
      <c r="Q220" s="122"/>
      <c r="R220" s="226"/>
      <c r="S220" s="118" t="s">
        <v>358</v>
      </c>
      <c r="T220" s="119" t="s">
        <v>358</v>
      </c>
      <c r="U220" s="174"/>
      <c r="V220" s="120" t="s">
        <v>363</v>
      </c>
      <c r="W220" s="119" t="s">
        <v>363</v>
      </c>
      <c r="X220" s="121" t="s">
        <v>481</v>
      </c>
      <c r="Y220" s="114"/>
      <c r="Z220" s="122"/>
    </row>
    <row r="221" spans="1:26" s="152" customFormat="1" ht="26.25" customHeight="1" x14ac:dyDescent="0.25">
      <c r="A221" s="235"/>
      <c r="B221" s="235"/>
      <c r="C221" s="238"/>
      <c r="D221" s="235"/>
      <c r="E221" s="241"/>
      <c r="F221" s="241"/>
      <c r="G221" s="226"/>
      <c r="H221" s="226"/>
      <c r="I221" s="123" t="s">
        <v>704</v>
      </c>
      <c r="J221" s="128" t="s">
        <v>705</v>
      </c>
      <c r="K221" s="122"/>
      <c r="L221" s="122"/>
      <c r="M221" s="229"/>
      <c r="N221" s="122"/>
      <c r="O221" s="122"/>
      <c r="P221" s="122"/>
      <c r="Q221" s="122"/>
      <c r="R221" s="226"/>
      <c r="S221" s="118" t="s">
        <v>358</v>
      </c>
      <c r="T221" s="119" t="s">
        <v>358</v>
      </c>
      <c r="U221" s="174"/>
      <c r="V221" s="120" t="s">
        <v>363</v>
      </c>
      <c r="W221" s="119" t="s">
        <v>363</v>
      </c>
      <c r="X221" s="121" t="s">
        <v>481</v>
      </c>
      <c r="Y221" s="114"/>
      <c r="Z221" s="122"/>
    </row>
    <row r="222" spans="1:26" s="152" customFormat="1" ht="26.25" customHeight="1" x14ac:dyDescent="0.25">
      <c r="A222" s="235"/>
      <c r="B222" s="235"/>
      <c r="C222" s="238"/>
      <c r="D222" s="235"/>
      <c r="E222" s="241"/>
      <c r="F222" s="241"/>
      <c r="G222" s="226"/>
      <c r="H222" s="226"/>
      <c r="I222" s="123" t="s">
        <v>706</v>
      </c>
      <c r="J222" s="128" t="s">
        <v>360</v>
      </c>
      <c r="K222" s="122"/>
      <c r="L222" s="122"/>
      <c r="M222" s="229"/>
      <c r="N222" s="122"/>
      <c r="O222" s="122"/>
      <c r="P222" s="122"/>
      <c r="Q222" s="122"/>
      <c r="R222" s="226"/>
      <c r="S222" s="118" t="s">
        <v>358</v>
      </c>
      <c r="T222" s="119" t="s">
        <v>358</v>
      </c>
      <c r="U222" s="174"/>
      <c r="V222" s="120" t="s">
        <v>363</v>
      </c>
      <c r="W222" s="119" t="s">
        <v>363</v>
      </c>
      <c r="X222" s="121" t="s">
        <v>481</v>
      </c>
      <c r="Y222" s="114"/>
      <c r="Z222" s="122"/>
    </row>
    <row r="223" spans="1:26" s="152" customFormat="1" ht="26.25" customHeight="1" x14ac:dyDescent="0.25">
      <c r="A223" s="235"/>
      <c r="B223" s="235"/>
      <c r="C223" s="238"/>
      <c r="D223" s="235"/>
      <c r="E223" s="241"/>
      <c r="F223" s="241"/>
      <c r="G223" s="226"/>
      <c r="H223" s="226"/>
      <c r="I223" s="123" t="s">
        <v>707</v>
      </c>
      <c r="J223" s="128" t="s">
        <v>382</v>
      </c>
      <c r="K223" s="122"/>
      <c r="L223" s="122"/>
      <c r="M223" s="229"/>
      <c r="N223" s="122"/>
      <c r="O223" s="122"/>
      <c r="P223" s="122"/>
      <c r="Q223" s="122"/>
      <c r="R223" s="226"/>
      <c r="S223" s="118" t="s">
        <v>358</v>
      </c>
      <c r="T223" s="119" t="s">
        <v>358</v>
      </c>
      <c r="U223" s="174"/>
      <c r="V223" s="120" t="s">
        <v>363</v>
      </c>
      <c r="W223" s="119" t="s">
        <v>363</v>
      </c>
      <c r="X223" s="121" t="s">
        <v>481</v>
      </c>
      <c r="Y223" s="114"/>
      <c r="Z223" s="122"/>
    </row>
    <row r="224" spans="1:26" s="152" customFormat="1" ht="26.25" customHeight="1" x14ac:dyDescent="0.25">
      <c r="A224" s="235"/>
      <c r="B224" s="235"/>
      <c r="C224" s="238"/>
      <c r="D224" s="235"/>
      <c r="E224" s="241"/>
      <c r="F224" s="241"/>
      <c r="G224" s="226"/>
      <c r="H224" s="226"/>
      <c r="I224" s="128" t="s">
        <v>708</v>
      </c>
      <c r="J224" s="128" t="s">
        <v>419</v>
      </c>
      <c r="K224" s="122"/>
      <c r="L224" s="122"/>
      <c r="M224" s="229"/>
      <c r="N224" s="122"/>
      <c r="O224" s="122"/>
      <c r="P224" s="122"/>
      <c r="Q224" s="122"/>
      <c r="R224" s="226"/>
      <c r="S224" s="118" t="s">
        <v>358</v>
      </c>
      <c r="T224" s="119" t="s">
        <v>358</v>
      </c>
      <c r="U224" s="174"/>
      <c r="V224" s="120" t="s">
        <v>363</v>
      </c>
      <c r="W224" s="119" t="s">
        <v>363</v>
      </c>
      <c r="X224" s="121" t="s">
        <v>481</v>
      </c>
      <c r="Y224" s="114"/>
      <c r="Z224" s="122"/>
    </row>
    <row r="225" spans="1:26" s="152" customFormat="1" ht="24.75" customHeight="1" x14ac:dyDescent="0.25">
      <c r="A225" s="235"/>
      <c r="B225" s="235"/>
      <c r="C225" s="238"/>
      <c r="D225" s="235"/>
      <c r="E225" s="241"/>
      <c r="F225" s="241"/>
      <c r="G225" s="226"/>
      <c r="H225" s="226"/>
      <c r="I225" s="123" t="s">
        <v>709</v>
      </c>
      <c r="J225" s="128" t="s">
        <v>462</v>
      </c>
      <c r="K225" s="122"/>
      <c r="L225" s="122"/>
      <c r="M225" s="229"/>
      <c r="N225" s="122"/>
      <c r="O225" s="122"/>
      <c r="P225" s="122"/>
      <c r="Q225" s="122"/>
      <c r="R225" s="226"/>
      <c r="S225" s="118" t="s">
        <v>358</v>
      </c>
      <c r="T225" s="119" t="s">
        <v>358</v>
      </c>
      <c r="U225" s="174"/>
      <c r="V225" s="120" t="s">
        <v>363</v>
      </c>
      <c r="W225" s="119" t="s">
        <v>363</v>
      </c>
      <c r="X225" s="121" t="s">
        <v>481</v>
      </c>
      <c r="Y225" s="114"/>
      <c r="Z225" s="122"/>
    </row>
    <row r="226" spans="1:26" s="152" customFormat="1" ht="20.25" customHeight="1" x14ac:dyDescent="0.25">
      <c r="A226" s="235"/>
      <c r="B226" s="235"/>
      <c r="C226" s="238"/>
      <c r="D226" s="235"/>
      <c r="E226" s="241"/>
      <c r="F226" s="241"/>
      <c r="G226" s="226"/>
      <c r="H226" s="226"/>
      <c r="I226" s="123" t="s">
        <v>710</v>
      </c>
      <c r="J226" s="123" t="s">
        <v>571</v>
      </c>
      <c r="K226" s="122"/>
      <c r="L226" s="122"/>
      <c r="M226" s="229"/>
      <c r="N226" s="122"/>
      <c r="O226" s="122"/>
      <c r="P226" s="122"/>
      <c r="Q226" s="122"/>
      <c r="R226" s="226"/>
      <c r="S226" s="118" t="s">
        <v>358</v>
      </c>
      <c r="T226" s="119" t="s">
        <v>358</v>
      </c>
      <c r="U226" s="174"/>
      <c r="V226" s="120" t="s">
        <v>363</v>
      </c>
      <c r="W226" s="119" t="s">
        <v>363</v>
      </c>
      <c r="X226" s="121" t="s">
        <v>481</v>
      </c>
      <c r="Y226" s="114"/>
      <c r="Z226" s="122"/>
    </row>
    <row r="227" spans="1:26" s="152" customFormat="1" ht="20.25" customHeight="1" x14ac:dyDescent="0.25">
      <c r="A227" s="235"/>
      <c r="B227" s="235"/>
      <c r="C227" s="238"/>
      <c r="D227" s="235"/>
      <c r="E227" s="241"/>
      <c r="F227" s="241"/>
      <c r="G227" s="226"/>
      <c r="H227" s="226"/>
      <c r="I227" s="123" t="s">
        <v>711</v>
      </c>
      <c r="J227" s="123" t="s">
        <v>571</v>
      </c>
      <c r="K227" s="122"/>
      <c r="L227" s="122"/>
      <c r="M227" s="229"/>
      <c r="N227" s="122"/>
      <c r="O227" s="122"/>
      <c r="P227" s="122"/>
      <c r="Q227" s="122"/>
      <c r="R227" s="226"/>
      <c r="S227" s="118" t="s">
        <v>358</v>
      </c>
      <c r="T227" s="119" t="s">
        <v>358</v>
      </c>
      <c r="U227" s="174"/>
      <c r="V227" s="120" t="s">
        <v>363</v>
      </c>
      <c r="W227" s="119" t="s">
        <v>363</v>
      </c>
      <c r="X227" s="121" t="s">
        <v>481</v>
      </c>
      <c r="Y227" s="114"/>
      <c r="Z227" s="122"/>
    </row>
    <row r="228" spans="1:26" s="152" customFormat="1" ht="20.25" customHeight="1" x14ac:dyDescent="0.25">
      <c r="A228" s="235"/>
      <c r="B228" s="235"/>
      <c r="C228" s="238"/>
      <c r="D228" s="235"/>
      <c r="E228" s="241"/>
      <c r="F228" s="241"/>
      <c r="G228" s="226"/>
      <c r="H228" s="226"/>
      <c r="I228" s="123" t="s">
        <v>712</v>
      </c>
      <c r="J228" s="128" t="s">
        <v>597</v>
      </c>
      <c r="K228" s="122"/>
      <c r="L228" s="122"/>
      <c r="M228" s="229"/>
      <c r="N228" s="122"/>
      <c r="O228" s="122"/>
      <c r="P228" s="122"/>
      <c r="Q228" s="122"/>
      <c r="R228" s="226"/>
      <c r="S228" s="118" t="s">
        <v>358</v>
      </c>
      <c r="T228" s="119" t="s">
        <v>358</v>
      </c>
      <c r="U228" s="174"/>
      <c r="V228" s="120" t="s">
        <v>363</v>
      </c>
      <c r="W228" s="119" t="s">
        <v>363</v>
      </c>
      <c r="X228" s="121" t="s">
        <v>481</v>
      </c>
      <c r="Y228" s="114"/>
      <c r="Z228" s="122"/>
    </row>
    <row r="229" spans="1:26" s="152" customFormat="1" ht="20.25" customHeight="1" x14ac:dyDescent="0.25">
      <c r="A229" s="235"/>
      <c r="B229" s="235"/>
      <c r="C229" s="238"/>
      <c r="D229" s="235"/>
      <c r="E229" s="241"/>
      <c r="F229" s="241"/>
      <c r="G229" s="226"/>
      <c r="H229" s="226"/>
      <c r="I229" s="123" t="s">
        <v>612</v>
      </c>
      <c r="J229" s="128" t="s">
        <v>360</v>
      </c>
      <c r="K229" s="122"/>
      <c r="L229" s="122"/>
      <c r="M229" s="229"/>
      <c r="N229" s="122"/>
      <c r="O229" s="122"/>
      <c r="P229" s="122"/>
      <c r="Q229" s="122"/>
      <c r="R229" s="226"/>
      <c r="S229" s="118" t="s">
        <v>358</v>
      </c>
      <c r="T229" s="119" t="s">
        <v>358</v>
      </c>
      <c r="U229" s="174"/>
      <c r="V229" s="120" t="s">
        <v>363</v>
      </c>
      <c r="W229" s="119" t="s">
        <v>363</v>
      </c>
      <c r="X229" s="121" t="s">
        <v>481</v>
      </c>
      <c r="Y229" s="114"/>
      <c r="Z229" s="122"/>
    </row>
    <row r="230" spans="1:26" s="152" customFormat="1" ht="20.25" customHeight="1" x14ac:dyDescent="0.25">
      <c r="A230" s="235"/>
      <c r="B230" s="235"/>
      <c r="C230" s="238"/>
      <c r="D230" s="235"/>
      <c r="E230" s="241"/>
      <c r="F230" s="241"/>
      <c r="G230" s="226"/>
      <c r="H230" s="226"/>
      <c r="I230" s="123" t="s">
        <v>713</v>
      </c>
      <c r="J230" s="128" t="s">
        <v>678</v>
      </c>
      <c r="K230" s="122"/>
      <c r="L230" s="122"/>
      <c r="M230" s="229"/>
      <c r="N230" s="122"/>
      <c r="O230" s="122"/>
      <c r="P230" s="122"/>
      <c r="Q230" s="122"/>
      <c r="R230" s="226"/>
      <c r="S230" s="118" t="s">
        <v>358</v>
      </c>
      <c r="T230" s="119" t="s">
        <v>358</v>
      </c>
      <c r="U230" s="174"/>
      <c r="V230" s="120" t="s">
        <v>363</v>
      </c>
      <c r="W230" s="119" t="s">
        <v>363</v>
      </c>
      <c r="X230" s="121" t="s">
        <v>481</v>
      </c>
      <c r="Y230" s="114"/>
      <c r="Z230" s="122"/>
    </row>
    <row r="231" spans="1:26" s="152" customFormat="1" ht="20.25" customHeight="1" x14ac:dyDescent="0.25">
      <c r="A231" s="235"/>
      <c r="B231" s="235"/>
      <c r="C231" s="238"/>
      <c r="D231" s="235"/>
      <c r="E231" s="241"/>
      <c r="F231" s="241"/>
      <c r="G231" s="226"/>
      <c r="H231" s="226"/>
      <c r="I231" s="123" t="s">
        <v>447</v>
      </c>
      <c r="J231" s="128" t="s">
        <v>448</v>
      </c>
      <c r="K231" s="122"/>
      <c r="L231" s="122"/>
      <c r="M231" s="229"/>
      <c r="N231" s="122"/>
      <c r="O231" s="122"/>
      <c r="P231" s="122"/>
      <c r="Q231" s="122"/>
      <c r="R231" s="226"/>
      <c r="S231" s="118" t="s">
        <v>358</v>
      </c>
      <c r="T231" s="119" t="s">
        <v>358</v>
      </c>
      <c r="U231" s="174"/>
      <c r="V231" s="120" t="s">
        <v>363</v>
      </c>
      <c r="W231" s="119" t="s">
        <v>363</v>
      </c>
      <c r="X231" s="121" t="s">
        <v>481</v>
      </c>
      <c r="Y231" s="114"/>
      <c r="Z231" s="122"/>
    </row>
    <row r="232" spans="1:26" ht="102.75" customHeight="1" x14ac:dyDescent="0.25">
      <c r="A232" s="236"/>
      <c r="B232" s="236"/>
      <c r="C232" s="239"/>
      <c r="D232" s="236"/>
      <c r="E232" s="242"/>
      <c r="F232" s="242"/>
      <c r="G232" s="227"/>
      <c r="H232" s="227"/>
      <c r="I232" s="123" t="s">
        <v>714</v>
      </c>
      <c r="J232" s="128" t="s">
        <v>455</v>
      </c>
      <c r="K232" s="122"/>
      <c r="L232" s="122"/>
      <c r="M232" s="230"/>
      <c r="N232" s="125"/>
      <c r="O232" s="125"/>
      <c r="P232" s="125"/>
      <c r="Q232" s="125"/>
      <c r="R232" s="227"/>
      <c r="S232" s="118" t="s">
        <v>358</v>
      </c>
      <c r="T232" s="129" t="s">
        <v>358</v>
      </c>
      <c r="U232" s="128"/>
      <c r="V232" s="130" t="s">
        <v>363</v>
      </c>
      <c r="W232" s="129" t="s">
        <v>363</v>
      </c>
      <c r="X232" s="131" t="s">
        <v>481</v>
      </c>
      <c r="Y232" s="132"/>
      <c r="Z232" s="125"/>
    </row>
  </sheetData>
  <autoFilter ref="A4:AD232" xr:uid="{00000000-0009-0000-0000-000004000000}">
    <filterColumn colId="13" showButton="0"/>
    <filterColumn colId="15" showButton="0"/>
    <filterColumn colId="19" showButton="0"/>
  </autoFilter>
  <mergeCells count="37">
    <mergeCell ref="M64:M232"/>
    <mergeCell ref="R64:R232"/>
    <mergeCell ref="R37:R63"/>
    <mergeCell ref="Z37:Z63"/>
    <mergeCell ref="A64:A232"/>
    <mergeCell ref="B64:B232"/>
    <mergeCell ref="C64:C232"/>
    <mergeCell ref="D64:D232"/>
    <mergeCell ref="E64:E232"/>
    <mergeCell ref="F64:F232"/>
    <mergeCell ref="G64:G232"/>
    <mergeCell ref="H64:H232"/>
    <mergeCell ref="T4:U4"/>
    <mergeCell ref="A37:A63"/>
    <mergeCell ref="B37:B63"/>
    <mergeCell ref="C37:C63"/>
    <mergeCell ref="D37:D63"/>
    <mergeCell ref="E37:E63"/>
    <mergeCell ref="F37:F63"/>
    <mergeCell ref="G37:G63"/>
    <mergeCell ref="H37:H63"/>
    <mergeCell ref="M37:M63"/>
    <mergeCell ref="K4:K5"/>
    <mergeCell ref="L4:L5"/>
    <mergeCell ref="M4:M5"/>
    <mergeCell ref="N4:O4"/>
    <mergeCell ref="P4:Q4"/>
    <mergeCell ref="R4:R5"/>
    <mergeCell ref="G4:G5"/>
    <mergeCell ref="H4:H5"/>
    <mergeCell ref="I4:I5"/>
    <mergeCell ref="J4:J5"/>
    <mergeCell ref="A4:A5"/>
    <mergeCell ref="B4:B5"/>
    <mergeCell ref="C4:C5"/>
    <mergeCell ref="E4:E5"/>
    <mergeCell ref="F4:F5"/>
  </mergeCells>
  <dataValidations count="1">
    <dataValidation type="list" allowBlank="1" showInputMessage="1" showErrorMessage="1" sqref="Y38:Y63 Y65:Y232" xr:uid="{00000000-0002-0000-0400-000000000000}">
      <formula1>$AD$4:$AD$6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EF469-B873-48F3-8EAB-18280EC9D0F8}">
  <dimension ref="A1:C34"/>
  <sheetViews>
    <sheetView tabSelected="1" topLeftCell="A28" workbookViewId="0">
      <selection activeCell="H34" sqref="H34"/>
    </sheetView>
  </sheetViews>
  <sheetFormatPr defaultRowHeight="15" x14ac:dyDescent="0.25"/>
  <cols>
    <col min="1" max="1" width="68.28515625" customWidth="1"/>
    <col min="2" max="2" width="27.28515625" customWidth="1"/>
    <col min="3" max="3" width="44.7109375" customWidth="1"/>
  </cols>
  <sheetData>
    <row r="1" spans="1:3" x14ac:dyDescent="0.25">
      <c r="A1" s="4" t="s">
        <v>0</v>
      </c>
      <c r="B1" s="4" t="s">
        <v>1</v>
      </c>
    </row>
    <row r="2" spans="1:3" x14ac:dyDescent="0.25">
      <c r="A2" s="4"/>
    </row>
    <row r="3" spans="1:3" x14ac:dyDescent="0.25">
      <c r="A3" s="4" t="s">
        <v>715</v>
      </c>
      <c r="B3" s="154"/>
    </row>
    <row r="4" spans="1:3" ht="15.75" thickBot="1" x14ac:dyDescent="0.3">
      <c r="A4" s="4"/>
      <c r="B4" s="154"/>
    </row>
    <row r="5" spans="1:3" x14ac:dyDescent="0.25">
      <c r="A5" s="243" t="s">
        <v>716</v>
      </c>
      <c r="B5" s="245" t="s">
        <v>717</v>
      </c>
    </row>
    <row r="6" spans="1:3" x14ac:dyDescent="0.25">
      <c r="A6" s="244"/>
      <c r="B6" s="246"/>
    </row>
    <row r="7" spans="1:3" x14ac:dyDescent="0.25">
      <c r="A7" s="42">
        <v>1</v>
      </c>
      <c r="B7" s="44">
        <v>2</v>
      </c>
    </row>
    <row r="8" spans="1:3" ht="15.75" thickBot="1" x14ac:dyDescent="0.3">
      <c r="A8" s="155" t="s">
        <v>718</v>
      </c>
      <c r="B8" s="179">
        <v>9</v>
      </c>
    </row>
    <row r="9" spans="1:3" x14ac:dyDescent="0.25">
      <c r="A9" s="4"/>
      <c r="B9" s="154"/>
    </row>
    <row r="10" spans="1:3" ht="15.75" thickBot="1" x14ac:dyDescent="0.3">
      <c r="A10" s="4"/>
      <c r="B10" s="154"/>
    </row>
    <row r="11" spans="1:3" ht="15" customHeight="1" x14ac:dyDescent="0.25">
      <c r="A11" s="247" t="s">
        <v>716</v>
      </c>
      <c r="B11" s="249" t="s">
        <v>732</v>
      </c>
      <c r="C11" s="251" t="s">
        <v>729</v>
      </c>
    </row>
    <row r="12" spans="1:3" ht="21.95" customHeight="1" x14ac:dyDescent="0.25">
      <c r="A12" s="248"/>
      <c r="B12" s="250"/>
      <c r="C12" s="252"/>
    </row>
    <row r="13" spans="1:3" x14ac:dyDescent="0.25">
      <c r="A13" s="191">
        <v>1</v>
      </c>
      <c r="B13" s="192">
        <v>2</v>
      </c>
      <c r="C13" s="193">
        <v>3</v>
      </c>
    </row>
    <row r="14" spans="1:3" ht="24.75" x14ac:dyDescent="0.25">
      <c r="A14" s="53" t="s">
        <v>719</v>
      </c>
      <c r="B14" s="15">
        <v>22</v>
      </c>
      <c r="C14" s="65">
        <v>0</v>
      </c>
    </row>
    <row r="15" spans="1:3" ht="24.75" x14ac:dyDescent="0.25">
      <c r="A15" s="53" t="s">
        <v>720</v>
      </c>
      <c r="B15" s="15">
        <v>37876709.999999993</v>
      </c>
      <c r="C15" s="65">
        <v>0</v>
      </c>
    </row>
    <row r="16" spans="1:3" ht="24.75" x14ac:dyDescent="0.25">
      <c r="A16" s="53" t="s">
        <v>721</v>
      </c>
      <c r="B16" s="15">
        <v>23</v>
      </c>
      <c r="C16" s="65">
        <v>9</v>
      </c>
    </row>
    <row r="17" spans="1:3" ht="24.75" x14ac:dyDescent="0.25">
      <c r="A17" s="53" t="s">
        <v>722</v>
      </c>
      <c r="B17" s="15">
        <v>46527569.599999994</v>
      </c>
      <c r="C17" s="65">
        <v>179668966.12</v>
      </c>
    </row>
    <row r="18" spans="1:3" ht="24.75" x14ac:dyDescent="0.25">
      <c r="A18" s="194" t="s">
        <v>726</v>
      </c>
      <c r="B18" s="92">
        <v>13</v>
      </c>
      <c r="C18" s="187">
        <v>22</v>
      </c>
    </row>
    <row r="19" spans="1:3" ht="25.5" thickBot="1" x14ac:dyDescent="0.3">
      <c r="A19" s="195" t="s">
        <v>727</v>
      </c>
      <c r="B19" s="189">
        <v>116829974.59</v>
      </c>
      <c r="C19" s="190">
        <v>296498940.70999998</v>
      </c>
    </row>
    <row r="20" spans="1:3" x14ac:dyDescent="0.25">
      <c r="A20" s="3"/>
      <c r="B20" s="156"/>
      <c r="C20" s="156"/>
    </row>
    <row r="21" spans="1:3" x14ac:dyDescent="0.25">
      <c r="A21" s="196" t="s">
        <v>730</v>
      </c>
    </row>
    <row r="22" spans="1:3" x14ac:dyDescent="0.25">
      <c r="A22" s="196"/>
    </row>
    <row r="23" spans="1:3" ht="75" x14ac:dyDescent="0.25">
      <c r="A23" s="198" t="s">
        <v>728</v>
      </c>
    </row>
    <row r="24" spans="1:3" x14ac:dyDescent="0.25">
      <c r="A24" s="197"/>
    </row>
    <row r="25" spans="1:3" ht="36.75" x14ac:dyDescent="0.25">
      <c r="A25" s="196" t="s">
        <v>731</v>
      </c>
    </row>
    <row r="28" spans="1:3" x14ac:dyDescent="0.25">
      <c r="A28" s="4" t="s">
        <v>723</v>
      </c>
    </row>
    <row r="30" spans="1:3" ht="15.75" thickBot="1" x14ac:dyDescent="0.3"/>
    <row r="31" spans="1:3" x14ac:dyDescent="0.25">
      <c r="A31" s="258" t="s">
        <v>716</v>
      </c>
      <c r="B31" s="259"/>
      <c r="C31" s="260"/>
    </row>
    <row r="32" spans="1:3" ht="15.75" thickBot="1" x14ac:dyDescent="0.3">
      <c r="A32" s="261"/>
      <c r="B32" s="262"/>
      <c r="C32" s="263"/>
    </row>
    <row r="33" spans="1:3" ht="24.75" x14ac:dyDescent="0.25">
      <c r="A33" s="255" t="s">
        <v>724</v>
      </c>
      <c r="B33" s="256" t="s">
        <v>734</v>
      </c>
      <c r="C33" s="257"/>
    </row>
    <row r="34" spans="1:3" ht="409.5" customHeight="1" x14ac:dyDescent="0.25">
      <c r="A34" s="199" t="s">
        <v>725</v>
      </c>
      <c r="B34" s="253" t="s">
        <v>733</v>
      </c>
      <c r="C34" s="254"/>
    </row>
  </sheetData>
  <mergeCells count="8">
    <mergeCell ref="A31:C32"/>
    <mergeCell ref="A5:A6"/>
    <mergeCell ref="B5:B6"/>
    <mergeCell ref="A11:A12"/>
    <mergeCell ref="B11:B12"/>
    <mergeCell ref="C11:C12"/>
    <mergeCell ref="B33:C33"/>
    <mergeCell ref="B34:C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4</vt:i4>
      </vt:variant>
    </vt:vector>
  </HeadingPairs>
  <TitlesOfParts>
    <vt:vector size="10" baseType="lpstr">
      <vt:lpstr>SL_alokacja</vt:lpstr>
      <vt:lpstr>SL_PD</vt:lpstr>
      <vt:lpstr>SL_REALIZACJA_K</vt:lpstr>
      <vt:lpstr>SL_REALIZACJA_P</vt:lpstr>
      <vt:lpstr>SL_projekty COVID</vt:lpstr>
      <vt:lpstr>SL_efekty i ewaluacje</vt:lpstr>
      <vt:lpstr>SL_alokacja!Obszar_wydruku</vt:lpstr>
      <vt:lpstr>SL_PD!Obszar_wydruku</vt:lpstr>
      <vt:lpstr>SL_REALIZACJA_K!Obszar_wydruku</vt:lpstr>
      <vt:lpstr>SL_REALIZACJA_P!Obszar_wydruku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Wójcik Rafał</dc:creator>
  <cp:keywords/>
  <dc:description/>
  <cp:lastModifiedBy>Sułkowski Michał</cp:lastModifiedBy>
  <cp:revision/>
  <dcterms:created xsi:type="dcterms:W3CDTF">2017-09-14T07:20:33Z</dcterms:created>
  <dcterms:modified xsi:type="dcterms:W3CDTF">2021-06-10T09:24:59Z</dcterms:modified>
  <cp:category/>
  <cp:contentStatus/>
</cp:coreProperties>
</file>